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482EBF05-475C-4B37-8652-324D5B267B5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00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8" i="1" l="1"/>
  <c r="M78" i="1" s="1"/>
  <c r="L35" i="1" l="1"/>
  <c r="M35" i="1" s="1"/>
  <c r="L29" i="1"/>
  <c r="M29" i="1" s="1"/>
  <c r="L52" i="1" l="1"/>
  <c r="M52" i="1" s="1"/>
  <c r="L27" i="1" l="1"/>
  <c r="M27" i="1" s="1"/>
  <c r="L17" i="1" l="1"/>
  <c r="M17" i="1" s="1"/>
  <c r="L39" i="1" l="1"/>
  <c r="L40" i="1"/>
  <c r="L38" i="1"/>
  <c r="L83" i="1" l="1"/>
  <c r="M83" i="1" s="1"/>
  <c r="L58" i="1"/>
  <c r="M58" i="1" s="1"/>
  <c r="L59" i="1"/>
  <c r="M59" i="1" s="1"/>
  <c r="L55" i="1"/>
  <c r="M55" i="1" s="1"/>
  <c r="L73" i="1"/>
  <c r="M73" i="1" s="1"/>
  <c r="L80" i="1" l="1"/>
  <c r="M80" i="1"/>
  <c r="L51" i="1"/>
  <c r="M51" i="1" s="1"/>
  <c r="L30" i="1"/>
  <c r="M30" i="1" s="1"/>
  <c r="L24" i="1" l="1"/>
  <c r="M24" i="1" s="1"/>
  <c r="L42" i="1" l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3" i="1"/>
  <c r="M53" i="1" s="1"/>
  <c r="L54" i="1"/>
  <c r="M54" i="1" s="1"/>
  <c r="L56" i="1"/>
  <c r="M56" i="1" s="1"/>
  <c r="L57" i="1"/>
  <c r="L60" i="1"/>
  <c r="M60" i="1" s="1"/>
  <c r="M38" i="1"/>
  <c r="L20" i="1" l="1"/>
  <c r="M20" i="1" s="1"/>
  <c r="L75" i="1" l="1"/>
  <c r="L76" i="1"/>
  <c r="L77" i="1"/>
  <c r="L79" i="1"/>
  <c r="L81" i="1"/>
  <c r="L82" i="1"/>
  <c r="L84" i="1"/>
  <c r="L85" i="1"/>
  <c r="L86" i="1"/>
  <c r="L87" i="1"/>
  <c r="L88" i="1"/>
  <c r="L89" i="1"/>
  <c r="L65" i="1"/>
  <c r="M65" i="1" s="1"/>
  <c r="L66" i="1"/>
  <c r="M66" i="1" s="1"/>
  <c r="L67" i="1"/>
  <c r="L68" i="1"/>
  <c r="L69" i="1"/>
  <c r="L70" i="1"/>
  <c r="L71" i="1"/>
  <c r="L72" i="1"/>
  <c r="L74" i="1"/>
  <c r="L21" i="1"/>
  <c r="M21" i="1" s="1"/>
  <c r="L26" i="1" l="1"/>
  <c r="M26" i="1" s="1"/>
  <c r="L28" i="1" l="1"/>
  <c r="M28" i="1" s="1"/>
  <c r="L25" i="1"/>
  <c r="M25" i="1" s="1"/>
  <c r="L63" i="1"/>
  <c r="M63" i="1" s="1"/>
  <c r="L19" i="1" l="1"/>
  <c r="L22" i="1"/>
  <c r="M22" i="1" s="1"/>
  <c r="L31" i="1"/>
  <c r="M31" i="1" s="1"/>
  <c r="L32" i="1"/>
  <c r="M32" i="1" s="1"/>
  <c r="L33" i="1"/>
  <c r="M33" i="1" s="1"/>
  <c r="L34" i="1"/>
  <c r="M34" i="1" s="1"/>
  <c r="L36" i="1"/>
  <c r="M36" i="1" s="1"/>
  <c r="L37" i="1"/>
  <c r="M37" i="1" s="1"/>
  <c r="M39" i="1"/>
  <c r="M40" i="1"/>
  <c r="L41" i="1"/>
  <c r="M41" i="1" s="1"/>
  <c r="M57" i="1"/>
  <c r="L61" i="1"/>
  <c r="M61" i="1" s="1"/>
  <c r="L62" i="1"/>
  <c r="M62" i="1" s="1"/>
  <c r="L64" i="1"/>
  <c r="M64" i="1" s="1"/>
  <c r="L23" i="1"/>
  <c r="M23" i="1" s="1"/>
  <c r="L18" i="1"/>
  <c r="M81" i="1" l="1"/>
  <c r="M75" i="1" l="1"/>
  <c r="M74" i="1"/>
  <c r="M71" i="1"/>
  <c r="M18" i="1"/>
  <c r="M89" i="1" l="1"/>
  <c r="M88" i="1"/>
  <c r="M87" i="1"/>
  <c r="M86" i="1"/>
  <c r="M85" i="1"/>
  <c r="M84" i="1"/>
  <c r="M82" i="1"/>
  <c r="M79" i="1"/>
  <c r="M77" i="1"/>
  <c r="M76" i="1"/>
  <c r="M72" i="1"/>
  <c r="M70" i="1"/>
  <c r="M69" i="1"/>
  <c r="M68" i="1"/>
  <c r="M67" i="1"/>
  <c r="M19" i="1"/>
</calcChain>
</file>

<file path=xl/sharedStrings.xml><?xml version="1.0" encoding="utf-8"?>
<sst xmlns="http://schemas.openxmlformats.org/spreadsheetml/2006/main" count="201" uniqueCount="127">
  <si>
    <t>Стан забезпечення лікарськими засобами і виробами медичного призначення</t>
  </si>
  <si>
    <t>КУ "Запорізький обласний центр з профілактики та боротьби зі СНІДом" ЗОР</t>
  </si>
  <si>
    <t>Регіон: Запорізька обл.</t>
  </si>
  <si>
    <t>№ п/п</t>
  </si>
  <si>
    <t>Назва предмету закупівлі</t>
  </si>
  <si>
    <t xml:space="preserve">Одиниця </t>
  </si>
  <si>
    <t xml:space="preserve">Загальна </t>
  </si>
  <si>
    <t>Фактична наявність предмету закупівлі (залишок)</t>
  </si>
  <si>
    <t xml:space="preserve">Стан </t>
  </si>
  <si>
    <t>виміру</t>
  </si>
  <si>
    <t>річна 100%</t>
  </si>
  <si>
    <t>Державний</t>
  </si>
  <si>
    <t>Місцевий бюджет</t>
  </si>
  <si>
    <t>Спецфонд</t>
  </si>
  <si>
    <t>Разом.</t>
  </si>
  <si>
    <t>забезпе-</t>
  </si>
  <si>
    <t>потреба на</t>
  </si>
  <si>
    <t xml:space="preserve"> бюджет. </t>
  </si>
  <si>
    <t>Обласний</t>
  </si>
  <si>
    <t>Районний</t>
  </si>
  <si>
    <t>Благодійна</t>
  </si>
  <si>
    <t>Платні</t>
  </si>
  <si>
    <t xml:space="preserve"> кількість. </t>
  </si>
  <si>
    <t xml:space="preserve">ченості. </t>
  </si>
  <si>
    <t xml:space="preserve">кількість. </t>
  </si>
  <si>
    <t>кількість.</t>
  </si>
  <si>
    <t xml:space="preserve"> і міський</t>
  </si>
  <si>
    <t xml:space="preserve"> допомога.</t>
  </si>
  <si>
    <t xml:space="preserve"> послуги. </t>
  </si>
  <si>
    <t>од.</t>
  </si>
  <si>
    <t>%</t>
  </si>
  <si>
    <t>кількість</t>
  </si>
  <si>
    <t>. од.</t>
  </si>
  <si>
    <t xml:space="preserve"> од.</t>
  </si>
  <si>
    <t>шт.</t>
  </si>
  <si>
    <t>кг.</t>
  </si>
  <si>
    <t>Головний лікар</t>
  </si>
  <si>
    <t>Головний бухгалтер</t>
  </si>
  <si>
    <t>Виконавець: Малахатка М.В., 2368868</t>
  </si>
  <si>
    <t xml:space="preserve"> </t>
  </si>
  <si>
    <t>PEPFAR кількість од.</t>
  </si>
  <si>
    <t>Бахилы о/р</t>
  </si>
  <si>
    <t>пар.</t>
  </si>
  <si>
    <t>Бинт н/ст 7*14</t>
  </si>
  <si>
    <t>Вакуумна пробірка з активатором згортання.(6мл)</t>
  </si>
  <si>
    <t>Вата хірургічна.н/ст 100г.</t>
  </si>
  <si>
    <t>шт</t>
  </si>
  <si>
    <t>Ємкість д/сечі стер. 120мл</t>
  </si>
  <si>
    <t>Зонд шлунковий ст.Fr18 Fr 20</t>
  </si>
  <si>
    <t>Індикатор БіоМедІс-П 132/20 №1000 наруж.</t>
  </si>
  <si>
    <t>Індикатор СтеріТест-П  132/20 №1000  вн/уп</t>
  </si>
  <si>
    <t>уп.</t>
  </si>
  <si>
    <t>Катетер аспіраційний Fr20</t>
  </si>
  <si>
    <t>Катетер уретр. Нелатон</t>
  </si>
  <si>
    <t>Катетер Фаллея 2-х ходов.стер.</t>
  </si>
  <si>
    <t>Клеєна мед.</t>
  </si>
  <si>
    <t>м</t>
  </si>
  <si>
    <t>Контейнер для біо. рідин. Ст. 60мл.</t>
  </si>
  <si>
    <t>шт..</t>
  </si>
  <si>
    <t>Контейнер для голок 5л.</t>
  </si>
  <si>
    <t>Контейнер дляутилізації 2л.</t>
  </si>
  <si>
    <t>Контейнер о/р д/використан.матер. 12л</t>
  </si>
  <si>
    <t>Лейкопластир бак.ПХВ</t>
  </si>
  <si>
    <t>Лейкопластир на нетканній основі 2х500</t>
  </si>
  <si>
    <t>Марля відріз 90х5</t>
  </si>
  <si>
    <t>Маска мед. о/р 3х сл.</t>
  </si>
  <si>
    <t>Мішок з ПП для автоклавування 400х660</t>
  </si>
  <si>
    <t>Мішок з ПП для автоклавування 600х760</t>
  </si>
  <si>
    <t>Напальчники</t>
  </si>
  <si>
    <t>Нарукавники вологостійкі о/р н/стер.</t>
  </si>
  <si>
    <t>Пакет для стер. 90х230</t>
  </si>
  <si>
    <t>Підгузки для дорослих</t>
  </si>
  <si>
    <t>Пластырь на нетканній основі 1х500</t>
  </si>
  <si>
    <t>Покриття опер.50Х60 стер.</t>
  </si>
  <si>
    <t>Пробірка конічна 50мл.гвинт.кр.стер.</t>
  </si>
  <si>
    <t>Пробірка циліндрічна 5мл.ПП з корком стер.</t>
  </si>
  <si>
    <t>пар</t>
  </si>
  <si>
    <t>Рукавички нитриловые н/ст ,Б/пудри</t>
  </si>
  <si>
    <t>Рукавички о/р,  н/ст латекс Б/пудры</t>
  </si>
  <si>
    <t>Рукавички о/р, латекс., н/ст,опудрені</t>
  </si>
  <si>
    <t>Рукавички о/р, хірург. Стер.б/пудри</t>
  </si>
  <si>
    <t>Система ПК</t>
  </si>
  <si>
    <t>Система ПР</t>
  </si>
  <si>
    <t>Смуги індикат.БіоМедІс-В 180/60 180*-60 №1000</t>
  </si>
  <si>
    <t>Термометр дпля тіла</t>
  </si>
  <si>
    <t>Халат хірургіч. о/р стер.</t>
  </si>
  <si>
    <t>Шапочка-берет о/р</t>
  </si>
  <si>
    <t>Шпатель терапевтич. о/раз</t>
  </si>
  <si>
    <t>Шприц 1,0</t>
  </si>
  <si>
    <t>Шприц 10,0</t>
  </si>
  <si>
    <t>Шприц 2,0</t>
  </si>
  <si>
    <t>Шприц 20,0</t>
  </si>
  <si>
    <t>Шприц 5,0</t>
  </si>
  <si>
    <t>Рентген плівка 30*40 №1 Оніка</t>
  </si>
  <si>
    <t>Рентген плівка 30х40 №1 Лізоформ</t>
  </si>
  <si>
    <t>Вакуумна пробірка з  К3 ЄДТА .</t>
  </si>
  <si>
    <t>Вакуумна пробірка з  цитратом натрію3,8%</t>
  </si>
  <si>
    <t>Голка для багатьох заборів з утримувачем</t>
  </si>
  <si>
    <t>Г. фонд  кількість од.</t>
  </si>
  <si>
    <t>Бумага термопапір 80х23</t>
  </si>
  <si>
    <t>Рукавички з високим ступенем захисту Амбуланс</t>
  </si>
  <si>
    <t>Система ПР  2 рожкова</t>
  </si>
  <si>
    <t>Вакуумна пробірка з  К2 ЄДТА .</t>
  </si>
  <si>
    <t>Діазепекс 0.5%-2,0 №10</t>
  </si>
  <si>
    <t>амп</t>
  </si>
  <si>
    <t>Морфіну г/х 0,1%-1,0</t>
  </si>
  <si>
    <t>Трамадолу г/х 5%-2,0 №10</t>
  </si>
  <si>
    <t xml:space="preserve">Серветки спиртові </t>
  </si>
  <si>
    <t>Оболонкові презервативи</t>
  </si>
  <si>
    <t>Пакет для стер. 254х356</t>
  </si>
  <si>
    <t>Пакет для стер. 190х400</t>
  </si>
  <si>
    <t>*</t>
  </si>
  <si>
    <t>Швидкі тести на ВІЛ</t>
  </si>
  <si>
    <t>Азопірамові проби</t>
  </si>
  <si>
    <t>Голка однокрильчата з трубкою, луер-адаптером та з утримувачем</t>
  </si>
  <si>
    <t>Набір гігікологічний о/р стер.</t>
  </si>
  <si>
    <t>Голка КВ 3</t>
  </si>
  <si>
    <t>2019 рік</t>
  </si>
  <si>
    <t>Канюля внутришньовенна 18,22,24 G,</t>
  </si>
  <si>
    <t>Контейнер для голок 1-1,5 л.</t>
  </si>
  <si>
    <t>Пакет для стер. 140х250(130х270)</t>
  </si>
  <si>
    <t>Півмаска фільтр."Стандарт"ФФР3 FFP2,3</t>
  </si>
  <si>
    <t>Вакуумна пробірка з активат. згортання 9 мл.</t>
  </si>
  <si>
    <t>Тампон-аплікатор транспорт. АМІЕС</t>
  </si>
  <si>
    <t>Форма 1 Звіт наявності Медичних Виробів по КУ "Центр СНІД" ЗОР станом на 08 липня  2019</t>
  </si>
  <si>
    <t>Загальнодержавна програма забезпечення профілактики ВІЛ-інфекції, лікування, догляду та підтримки ВІЛ-інфікованих і хворих на СНІД</t>
  </si>
  <si>
    <t>Станом на:  08 липня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</si>
</sst>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9">
    <xf numFmtId="0" fontId="0" fillId="0" borderId="0" xfId="0"/>
    <xf numFmtId="0" fontId="18" fillId="0" borderId="0" xfId="0" applyFont="1" applyFill="1" applyAlignment="1"/>
    <xf numFmtId="0" fontId="2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right" vertical="top" wrapText="1"/>
    </xf>
    <xf numFmtId="1" fontId="18" fillId="0" borderId="17" xfId="0" applyNumberFormat="1" applyFont="1" applyFill="1" applyBorder="1" applyAlignment="1">
      <alignment horizontal="right" vertical="top" wrapText="1"/>
    </xf>
    <xf numFmtId="0" fontId="18" fillId="0" borderId="17" xfId="0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/>
    <xf numFmtId="0" fontId="18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Continuous" vertical="top" wrapText="1"/>
    </xf>
    <xf numFmtId="0" fontId="20" fillId="0" borderId="13" xfId="0" applyFont="1" applyFill="1" applyBorder="1" applyAlignment="1">
      <alignment horizontal="centerContinuous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/>
    </xf>
    <xf numFmtId="0" fontId="18" fillId="0" borderId="17" xfId="42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Continuous" vertical="top" wrapText="1"/>
    </xf>
    <xf numFmtId="0" fontId="23" fillId="0" borderId="10" xfId="0" applyFont="1" applyFill="1" applyBorder="1" applyAlignment="1">
      <alignment horizontal="centerContinuous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Continuous" vertical="top" wrapText="1"/>
    </xf>
    <xf numFmtId="0" fontId="23" fillId="0" borderId="14" xfId="0" applyFont="1" applyFill="1" applyBorder="1" applyAlignment="1">
      <alignment horizontal="centerContinuous" vertical="top" wrapText="1"/>
    </xf>
    <xf numFmtId="1" fontId="1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17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Continuous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0" borderId="16" xfId="0" applyFont="1" applyFill="1" applyBorder="1"/>
    <xf numFmtId="0" fontId="18" fillId="0" borderId="22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/>
    </xf>
    <xf numFmtId="0" fontId="20" fillId="0" borderId="20" xfId="0" applyFont="1" applyFill="1" applyBorder="1"/>
    <xf numFmtId="0" fontId="18" fillId="0" borderId="15" xfId="0" applyFont="1" applyFill="1" applyBorder="1"/>
    <xf numFmtId="0" fontId="18" fillId="0" borderId="0" xfId="0" applyFont="1" applyFill="1" applyAlignment="1">
      <alignment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7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showGridLines="0" tabSelected="1" workbookViewId="0">
      <selection activeCell="B3" sqref="B3"/>
    </sheetView>
  </sheetViews>
  <sheetFormatPr defaultColWidth="11.7109375" defaultRowHeight="15" customHeight="1" x14ac:dyDescent="0.25"/>
  <cols>
    <col min="1" max="1" width="4.7109375" style="39" customWidth="1"/>
    <col min="2" max="2" width="37.140625" style="39" customWidth="1"/>
    <col min="3" max="3" width="5.140625" style="39" customWidth="1"/>
    <col min="4" max="4" width="11.7109375" style="10"/>
    <col min="5" max="5" width="9.140625" style="39" customWidth="1"/>
    <col min="6" max="6" width="10.42578125" style="39" customWidth="1"/>
    <col min="7" max="7" width="10.140625" style="39" customWidth="1"/>
    <col min="8" max="8" width="11.7109375" style="10"/>
    <col min="9" max="9" width="10.5703125" style="39" customWidth="1"/>
    <col min="10" max="10" width="11.140625" style="39" customWidth="1"/>
    <col min="11" max="11" width="11.7109375" style="39"/>
    <col min="12" max="12" width="9.85546875" style="39" customWidth="1"/>
    <col min="13" max="13" width="10.28515625" style="39" customWidth="1"/>
    <col min="14" max="16384" width="11.7109375" style="39"/>
  </cols>
  <sheetData>
    <row r="1" spans="1:14" ht="5.25" customHeight="1" x14ac:dyDescent="0.25">
      <c r="A1" s="1"/>
      <c r="B1" s="1"/>
      <c r="C1" s="1"/>
      <c r="E1" s="1"/>
      <c r="F1" s="1"/>
      <c r="G1" s="1"/>
      <c r="I1" s="1"/>
      <c r="J1" s="1"/>
      <c r="K1" s="1"/>
      <c r="L1" s="1"/>
      <c r="M1" s="1"/>
      <c r="N1" s="1"/>
    </row>
    <row r="2" spans="1:14" ht="0.75" customHeight="1" x14ac:dyDescent="0.25">
      <c r="A2" s="1"/>
      <c r="B2" s="1"/>
      <c r="C2" s="1"/>
      <c r="E2" s="1"/>
      <c r="F2" s="1"/>
      <c r="G2" s="1"/>
      <c r="I2" s="1"/>
      <c r="J2" s="1"/>
      <c r="K2" s="1"/>
      <c r="L2" s="1"/>
      <c r="M2" s="1"/>
      <c r="N2" s="1"/>
    </row>
    <row r="3" spans="1:14" ht="15.75" customHeight="1" x14ac:dyDescent="0.25">
      <c r="A3" s="11" t="s">
        <v>0</v>
      </c>
      <c r="B3" s="1"/>
      <c r="C3" s="1"/>
      <c r="E3" s="1"/>
      <c r="F3" s="1"/>
      <c r="G3" s="1"/>
      <c r="I3" s="1"/>
      <c r="J3" s="1"/>
      <c r="K3" s="1"/>
      <c r="L3" s="1"/>
      <c r="M3" s="1"/>
      <c r="N3" s="1"/>
    </row>
    <row r="4" spans="1:14" ht="16.5" customHeight="1" x14ac:dyDescent="0.25">
      <c r="A4" s="1" t="s">
        <v>1</v>
      </c>
      <c r="B4" s="1"/>
      <c r="C4" s="1"/>
      <c r="E4" s="1"/>
      <c r="F4" s="1"/>
      <c r="G4" s="1"/>
      <c r="I4" s="1"/>
      <c r="J4" s="1"/>
      <c r="K4" s="1"/>
      <c r="L4" s="1"/>
      <c r="M4" s="1"/>
      <c r="N4" s="1"/>
    </row>
    <row r="5" spans="1:14" ht="12.75" customHeight="1" x14ac:dyDescent="0.25">
      <c r="A5" s="12" t="s">
        <v>2</v>
      </c>
      <c r="B5" s="1"/>
      <c r="C5" s="1"/>
      <c r="E5" s="1"/>
      <c r="F5" s="1"/>
      <c r="G5" s="1"/>
      <c r="I5" s="1"/>
      <c r="J5" s="1"/>
      <c r="K5" s="1"/>
      <c r="L5" s="1"/>
      <c r="M5" s="1"/>
      <c r="N5" s="1"/>
    </row>
    <row r="6" spans="1:14" ht="12" customHeight="1" x14ac:dyDescent="0.25">
      <c r="A6" s="52" t="s">
        <v>126</v>
      </c>
      <c r="B6" s="53"/>
      <c r="C6" s="53"/>
      <c r="D6" s="53"/>
      <c r="E6" s="50"/>
      <c r="F6" s="50"/>
      <c r="G6" s="1"/>
      <c r="I6" s="1"/>
      <c r="J6" s="1"/>
      <c r="K6" s="1"/>
      <c r="L6" s="1"/>
      <c r="M6" s="1"/>
      <c r="N6" s="1"/>
    </row>
    <row r="7" spans="1:14" ht="2.25" customHeight="1" x14ac:dyDescent="0.25">
      <c r="A7" s="1"/>
      <c r="B7" s="1"/>
      <c r="C7" s="1"/>
      <c r="E7" s="1"/>
      <c r="F7" s="1"/>
      <c r="G7" s="1"/>
      <c r="I7" s="1"/>
      <c r="J7" s="1"/>
      <c r="K7" s="1"/>
      <c r="L7" s="1"/>
      <c r="M7" s="1"/>
      <c r="N7" s="1"/>
    </row>
    <row r="8" spans="1:14" ht="12" customHeight="1" x14ac:dyDescent="0.25">
      <c r="A8" s="2" t="s">
        <v>125</v>
      </c>
      <c r="B8" s="1"/>
      <c r="C8" s="1"/>
      <c r="E8" s="1"/>
      <c r="F8" s="1"/>
      <c r="G8" s="1"/>
      <c r="I8" s="1"/>
      <c r="J8" s="1"/>
      <c r="K8" s="1"/>
      <c r="L8" s="1"/>
      <c r="M8" s="1"/>
      <c r="N8" s="1"/>
    </row>
    <row r="9" spans="1:14" ht="5.25" customHeight="1" x14ac:dyDescent="0.25">
      <c r="A9" s="2"/>
      <c r="B9" s="1"/>
      <c r="C9" s="1"/>
      <c r="E9" s="1"/>
      <c r="F9" s="1"/>
      <c r="G9" s="1"/>
      <c r="I9" s="1"/>
      <c r="J9" s="1"/>
      <c r="K9" s="1"/>
      <c r="L9" s="1"/>
      <c r="M9" s="1"/>
      <c r="N9" s="1"/>
    </row>
    <row r="10" spans="1:14" ht="13.5" customHeight="1" x14ac:dyDescent="0.25">
      <c r="A10" s="1" t="s">
        <v>124</v>
      </c>
      <c r="B10" s="1"/>
      <c r="C10" s="1"/>
      <c r="E10" s="1"/>
      <c r="F10" s="1"/>
      <c r="G10" s="1"/>
      <c r="I10" s="1"/>
      <c r="J10" s="1"/>
      <c r="K10" s="1"/>
      <c r="L10" s="1"/>
      <c r="M10" s="1"/>
      <c r="N10" s="1"/>
    </row>
    <row r="11" spans="1:14" ht="21.75" customHeight="1" x14ac:dyDescent="0.25">
      <c r="A11" s="13" t="s">
        <v>3</v>
      </c>
      <c r="B11" s="13" t="s">
        <v>4</v>
      </c>
      <c r="C11" s="13" t="s">
        <v>5</v>
      </c>
      <c r="D11" s="25" t="s">
        <v>6</v>
      </c>
      <c r="E11" s="54" t="s">
        <v>98</v>
      </c>
      <c r="F11" s="28"/>
      <c r="G11" s="57" t="s">
        <v>7</v>
      </c>
      <c r="H11" s="58"/>
      <c r="I11" s="58"/>
      <c r="J11" s="58"/>
      <c r="K11" s="58"/>
      <c r="L11" s="41"/>
      <c r="M11" s="44" t="s">
        <v>8</v>
      </c>
      <c r="N11" s="1"/>
    </row>
    <row r="12" spans="1:14" ht="27.75" customHeight="1" x14ac:dyDescent="0.25">
      <c r="A12" s="4"/>
      <c r="B12" s="4"/>
      <c r="C12" s="4" t="s">
        <v>9</v>
      </c>
      <c r="D12" s="24" t="s">
        <v>10</v>
      </c>
      <c r="E12" s="55"/>
      <c r="F12" s="29"/>
      <c r="G12" s="30" t="s">
        <v>11</v>
      </c>
      <c r="H12" s="31" t="s">
        <v>12</v>
      </c>
      <c r="I12" s="15"/>
      <c r="J12" s="14" t="s">
        <v>13</v>
      </c>
      <c r="K12" s="15"/>
      <c r="L12" s="28" t="s">
        <v>14</v>
      </c>
      <c r="M12" s="47" t="s">
        <v>15</v>
      </c>
      <c r="N12" s="1"/>
    </row>
    <row r="13" spans="1:14" ht="47.25" x14ac:dyDescent="0.25">
      <c r="A13" s="4"/>
      <c r="B13" s="4"/>
      <c r="C13" s="4"/>
      <c r="D13" s="24" t="s">
        <v>16</v>
      </c>
      <c r="E13" s="55"/>
      <c r="F13" s="56" t="s">
        <v>40</v>
      </c>
      <c r="G13" s="29" t="s">
        <v>17</v>
      </c>
      <c r="H13" s="32" t="s">
        <v>18</v>
      </c>
      <c r="I13" s="33" t="s">
        <v>19</v>
      </c>
      <c r="J13" s="33" t="s">
        <v>20</v>
      </c>
      <c r="K13" s="34" t="s">
        <v>21</v>
      </c>
      <c r="L13" s="42" t="s">
        <v>22</v>
      </c>
      <c r="M13" s="45" t="s">
        <v>23</v>
      </c>
      <c r="N13" s="1"/>
    </row>
    <row r="14" spans="1:14" ht="17.25" customHeight="1" x14ac:dyDescent="0.25">
      <c r="A14" s="4"/>
      <c r="B14" s="4"/>
      <c r="C14" s="4"/>
      <c r="D14" s="24" t="s">
        <v>117</v>
      </c>
      <c r="E14" s="55"/>
      <c r="F14" s="56"/>
      <c r="G14" s="29" t="s">
        <v>24</v>
      </c>
      <c r="H14" s="35" t="s">
        <v>25</v>
      </c>
      <c r="I14" s="36" t="s">
        <v>26</v>
      </c>
      <c r="J14" s="36" t="s">
        <v>27</v>
      </c>
      <c r="K14" s="37" t="s">
        <v>28</v>
      </c>
      <c r="L14" s="42" t="s">
        <v>29</v>
      </c>
      <c r="M14" s="45" t="s">
        <v>30</v>
      </c>
      <c r="N14" s="1"/>
    </row>
    <row r="15" spans="1:14" ht="20.25" customHeight="1" x14ac:dyDescent="0.25">
      <c r="A15" s="4"/>
      <c r="B15" s="4"/>
      <c r="C15" s="4"/>
      <c r="D15" s="24" t="s">
        <v>31</v>
      </c>
      <c r="E15" s="55"/>
      <c r="F15" s="56"/>
      <c r="G15" s="48"/>
      <c r="H15" s="35"/>
      <c r="I15" s="36" t="s">
        <v>25</v>
      </c>
      <c r="J15" s="36" t="s">
        <v>24</v>
      </c>
      <c r="K15" s="36" t="s">
        <v>24</v>
      </c>
      <c r="L15" s="42"/>
      <c r="M15" s="45"/>
      <c r="N15" s="1"/>
    </row>
    <row r="16" spans="1:14" ht="15.75" customHeight="1" x14ac:dyDescent="0.25">
      <c r="A16" s="4"/>
      <c r="B16" s="4"/>
      <c r="C16" s="4"/>
      <c r="D16" s="16" t="s">
        <v>32</v>
      </c>
      <c r="E16" s="55"/>
      <c r="F16" s="56"/>
      <c r="G16" s="29" t="s">
        <v>29</v>
      </c>
      <c r="H16" s="35" t="s">
        <v>33</v>
      </c>
      <c r="I16" s="29" t="s">
        <v>33</v>
      </c>
      <c r="J16" s="29" t="s">
        <v>29</v>
      </c>
      <c r="K16" s="29" t="s">
        <v>29</v>
      </c>
      <c r="L16" s="43"/>
      <c r="M16" s="46"/>
      <c r="N16" s="1"/>
    </row>
    <row r="17" spans="1:14" ht="15" hidden="1" customHeight="1" x14ac:dyDescent="0.25">
      <c r="A17" s="27">
        <v>1</v>
      </c>
      <c r="B17" s="5" t="s">
        <v>113</v>
      </c>
      <c r="C17" s="27" t="s">
        <v>46</v>
      </c>
      <c r="D17" s="9">
        <v>6</v>
      </c>
      <c r="E17" s="9">
        <v>0</v>
      </c>
      <c r="F17" s="27">
        <v>0</v>
      </c>
      <c r="G17" s="27">
        <v>0</v>
      </c>
      <c r="H17" s="9">
        <v>0</v>
      </c>
      <c r="I17" s="27">
        <v>0</v>
      </c>
      <c r="J17" s="27">
        <v>0</v>
      </c>
      <c r="K17" s="27">
        <v>0</v>
      </c>
      <c r="L17" s="8">
        <f>SUM(E17:K17)</f>
        <v>0</v>
      </c>
      <c r="M17" s="7">
        <f>L17/D17*100</f>
        <v>0</v>
      </c>
      <c r="N17" s="1"/>
    </row>
    <row r="18" spans="1:14" ht="17.25" customHeight="1" x14ac:dyDescent="0.25">
      <c r="A18" s="27">
        <v>2</v>
      </c>
      <c r="B18" s="5" t="s">
        <v>41</v>
      </c>
      <c r="C18" s="17" t="s">
        <v>42</v>
      </c>
      <c r="D18" s="20">
        <v>1440</v>
      </c>
      <c r="E18" s="6">
        <v>0</v>
      </c>
      <c r="F18" s="6">
        <v>0</v>
      </c>
      <c r="G18" s="6">
        <v>0</v>
      </c>
      <c r="H18" s="38">
        <v>1000</v>
      </c>
      <c r="I18" s="6">
        <v>0</v>
      </c>
      <c r="J18" s="6">
        <v>0</v>
      </c>
      <c r="K18" s="6">
        <v>0</v>
      </c>
      <c r="L18" s="8">
        <f>SUM(E18:K18)</f>
        <v>1000</v>
      </c>
      <c r="M18" s="7">
        <f t="shared" ref="M18:M66" si="0">L18/D18*100</f>
        <v>69.444444444444443</v>
      </c>
      <c r="N18" s="1"/>
    </row>
    <row r="19" spans="1:14" ht="15.75" x14ac:dyDescent="0.25">
      <c r="A19" s="27">
        <v>3</v>
      </c>
      <c r="B19" s="5" t="s">
        <v>43</v>
      </c>
      <c r="C19" s="17" t="s">
        <v>34</v>
      </c>
      <c r="D19" s="20">
        <v>864</v>
      </c>
      <c r="E19" s="6">
        <v>0</v>
      </c>
      <c r="F19" s="6">
        <v>0</v>
      </c>
      <c r="G19" s="6">
        <v>0</v>
      </c>
      <c r="H19" s="38">
        <v>245</v>
      </c>
      <c r="I19" s="6">
        <v>0</v>
      </c>
      <c r="J19" s="6">
        <v>0</v>
      </c>
      <c r="K19" s="6">
        <v>0</v>
      </c>
      <c r="L19" s="8">
        <f t="shared" ref="L19:L73" si="1">SUM(E19:K19)</f>
        <v>245</v>
      </c>
      <c r="M19" s="7">
        <f t="shared" si="0"/>
        <v>28.356481481481481</v>
      </c>
      <c r="N19" s="1"/>
    </row>
    <row r="20" spans="1:14" ht="18" customHeight="1" x14ac:dyDescent="0.25">
      <c r="A20" s="27">
        <v>4</v>
      </c>
      <c r="B20" s="5" t="s">
        <v>99</v>
      </c>
      <c r="C20" s="17" t="s">
        <v>34</v>
      </c>
      <c r="D20" s="20">
        <v>17</v>
      </c>
      <c r="E20" s="6">
        <v>0</v>
      </c>
      <c r="F20" s="6">
        <v>0</v>
      </c>
      <c r="G20" s="6">
        <v>0</v>
      </c>
      <c r="H20" s="38">
        <v>12</v>
      </c>
      <c r="I20" s="6">
        <v>0</v>
      </c>
      <c r="J20" s="6">
        <v>0</v>
      </c>
      <c r="K20" s="6">
        <v>0</v>
      </c>
      <c r="L20" s="8">
        <f t="shared" si="1"/>
        <v>12</v>
      </c>
      <c r="M20" s="7">
        <f t="shared" si="0"/>
        <v>70.588235294117652</v>
      </c>
      <c r="N20" s="1"/>
    </row>
    <row r="21" spans="1:14" ht="29.25" customHeight="1" x14ac:dyDescent="0.25">
      <c r="A21" s="27">
        <v>5</v>
      </c>
      <c r="B21" s="5" t="s">
        <v>122</v>
      </c>
      <c r="C21" s="17" t="s">
        <v>34</v>
      </c>
      <c r="D21" s="20">
        <v>5000</v>
      </c>
      <c r="E21" s="6">
        <v>0</v>
      </c>
      <c r="F21" s="6">
        <v>0</v>
      </c>
      <c r="G21" s="6">
        <v>0</v>
      </c>
      <c r="H21" s="38">
        <v>2450</v>
      </c>
      <c r="I21" s="6">
        <v>0</v>
      </c>
      <c r="J21" s="6">
        <v>0</v>
      </c>
      <c r="K21" s="6">
        <v>0</v>
      </c>
      <c r="L21" s="8">
        <f t="shared" si="1"/>
        <v>2450</v>
      </c>
      <c r="M21" s="7">
        <f t="shared" si="0"/>
        <v>49</v>
      </c>
      <c r="N21" s="1"/>
    </row>
    <row r="22" spans="1:14" ht="30" customHeight="1" x14ac:dyDescent="0.25">
      <c r="A22" s="27">
        <v>6</v>
      </c>
      <c r="B22" s="5" t="s">
        <v>44</v>
      </c>
      <c r="C22" s="17" t="s">
        <v>34</v>
      </c>
      <c r="D22" s="20">
        <v>18300</v>
      </c>
      <c r="E22" s="6">
        <v>0</v>
      </c>
      <c r="F22" s="6">
        <v>0</v>
      </c>
      <c r="G22" s="6">
        <v>0</v>
      </c>
      <c r="H22" s="38">
        <v>300</v>
      </c>
      <c r="I22" s="6">
        <v>0</v>
      </c>
      <c r="J22" s="6">
        <v>0</v>
      </c>
      <c r="K22" s="6">
        <v>0</v>
      </c>
      <c r="L22" s="8">
        <f t="shared" si="1"/>
        <v>300</v>
      </c>
      <c r="M22" s="7">
        <f t="shared" si="0"/>
        <v>1.639344262295082</v>
      </c>
      <c r="N22" s="1"/>
    </row>
    <row r="23" spans="1:14" ht="15.75" customHeight="1" x14ac:dyDescent="0.25">
      <c r="A23" s="27">
        <v>7</v>
      </c>
      <c r="B23" s="5" t="s">
        <v>95</v>
      </c>
      <c r="C23" s="17" t="s">
        <v>34</v>
      </c>
      <c r="D23" s="20">
        <v>15500</v>
      </c>
      <c r="E23" s="6">
        <v>0</v>
      </c>
      <c r="F23" s="6">
        <v>0</v>
      </c>
      <c r="G23" s="6">
        <v>4570</v>
      </c>
      <c r="H23" s="9">
        <v>3400</v>
      </c>
      <c r="I23" s="6">
        <v>0</v>
      </c>
      <c r="J23" s="6">
        <v>0</v>
      </c>
      <c r="K23" s="6">
        <v>0</v>
      </c>
      <c r="L23" s="8">
        <f>SUM(E23:K23)</f>
        <v>7970</v>
      </c>
      <c r="M23" s="7">
        <f t="shared" si="0"/>
        <v>51.419354838709673</v>
      </c>
    </row>
    <row r="24" spans="1:14" ht="15.75" customHeight="1" x14ac:dyDescent="0.25">
      <c r="A24" s="27">
        <v>8</v>
      </c>
      <c r="B24" s="5" t="s">
        <v>102</v>
      </c>
      <c r="C24" s="17" t="s">
        <v>34</v>
      </c>
      <c r="D24" s="20">
        <v>4500</v>
      </c>
      <c r="E24" s="6">
        <v>0</v>
      </c>
      <c r="F24" s="6">
        <v>2900</v>
      </c>
      <c r="G24" s="6">
        <v>0</v>
      </c>
      <c r="H24" s="9">
        <v>0</v>
      </c>
      <c r="I24" s="6">
        <v>0</v>
      </c>
      <c r="J24" s="6">
        <v>0</v>
      </c>
      <c r="K24" s="6">
        <v>0</v>
      </c>
      <c r="L24" s="8">
        <f>SUM(E24:K24)</f>
        <v>2900</v>
      </c>
      <c r="M24" s="7">
        <f t="shared" si="0"/>
        <v>64.444444444444443</v>
      </c>
      <c r="N24" s="39" t="s">
        <v>111</v>
      </c>
    </row>
    <row r="25" spans="1:14" ht="15.75" customHeight="1" x14ac:dyDescent="0.25">
      <c r="A25" s="27">
        <v>9</v>
      </c>
      <c r="B25" s="5" t="s">
        <v>96</v>
      </c>
      <c r="C25" s="17" t="s">
        <v>34</v>
      </c>
      <c r="D25" s="20">
        <v>600</v>
      </c>
      <c r="E25" s="6">
        <v>0</v>
      </c>
      <c r="F25" s="6">
        <v>0</v>
      </c>
      <c r="G25" s="6">
        <v>0</v>
      </c>
      <c r="H25" s="9">
        <v>160</v>
      </c>
      <c r="I25" s="6"/>
      <c r="J25" s="6"/>
      <c r="K25" s="6"/>
      <c r="L25" s="8">
        <f>SUM(E25:K25)</f>
        <v>160</v>
      </c>
      <c r="M25" s="7">
        <f t="shared" si="0"/>
        <v>26.666666666666668</v>
      </c>
    </row>
    <row r="26" spans="1:14" ht="15.75" customHeight="1" x14ac:dyDescent="0.25">
      <c r="A26" s="27">
        <v>10</v>
      </c>
      <c r="B26" s="5" t="s">
        <v>45</v>
      </c>
      <c r="C26" s="17" t="s">
        <v>35</v>
      </c>
      <c r="D26" s="20">
        <v>38</v>
      </c>
      <c r="E26" s="6">
        <v>0</v>
      </c>
      <c r="F26" s="6">
        <v>0</v>
      </c>
      <c r="G26" s="6">
        <v>0</v>
      </c>
      <c r="H26" s="51">
        <v>9.1999999999999993</v>
      </c>
      <c r="I26" s="6">
        <v>0</v>
      </c>
      <c r="J26" s="6">
        <v>0</v>
      </c>
      <c r="K26" s="6">
        <v>0</v>
      </c>
      <c r="L26" s="8">
        <f>SUM(E26:K26)</f>
        <v>9.1999999999999993</v>
      </c>
      <c r="M26" s="7">
        <f t="shared" si="0"/>
        <v>24.210526315789473</v>
      </c>
      <c r="N26" s="1" t="s">
        <v>39</v>
      </c>
    </row>
    <row r="27" spans="1:14" ht="15.75" customHeight="1" x14ac:dyDescent="0.25">
      <c r="A27" s="27">
        <v>11</v>
      </c>
      <c r="B27" s="5" t="s">
        <v>97</v>
      </c>
      <c r="C27" s="17" t="s">
        <v>34</v>
      </c>
      <c r="D27" s="20">
        <v>18360</v>
      </c>
      <c r="E27" s="6">
        <v>0</v>
      </c>
      <c r="F27" s="6">
        <v>2900</v>
      </c>
      <c r="G27" s="6">
        <v>5570</v>
      </c>
      <c r="H27" s="38">
        <v>1200</v>
      </c>
      <c r="I27" s="6">
        <v>0</v>
      </c>
      <c r="J27" s="6">
        <v>0</v>
      </c>
      <c r="K27" s="6">
        <v>0</v>
      </c>
      <c r="L27" s="8">
        <f>SUM(E27:K27)</f>
        <v>9670</v>
      </c>
      <c r="M27" s="7">
        <f>L27/D27*100</f>
        <v>52.668845315904143</v>
      </c>
      <c r="N27" s="1"/>
    </row>
    <row r="28" spans="1:14" ht="29.25" customHeight="1" x14ac:dyDescent="0.25">
      <c r="A28" s="27">
        <v>12</v>
      </c>
      <c r="B28" s="5" t="s">
        <v>114</v>
      </c>
      <c r="C28" s="17" t="s">
        <v>34</v>
      </c>
      <c r="D28" s="20">
        <v>300</v>
      </c>
      <c r="E28" s="6">
        <v>0</v>
      </c>
      <c r="F28" s="6">
        <v>0</v>
      </c>
      <c r="G28" s="6">
        <v>0</v>
      </c>
      <c r="H28" s="38">
        <v>300</v>
      </c>
      <c r="I28" s="6">
        <v>0</v>
      </c>
      <c r="J28" s="6">
        <v>0</v>
      </c>
      <c r="K28" s="6">
        <v>0</v>
      </c>
      <c r="L28" s="8">
        <f t="shared" si="1"/>
        <v>300</v>
      </c>
      <c r="M28" s="7">
        <f t="shared" si="0"/>
        <v>100</v>
      </c>
      <c r="N28" s="39" t="s">
        <v>111</v>
      </c>
    </row>
    <row r="29" spans="1:14" ht="15.75" hidden="1" x14ac:dyDescent="0.25">
      <c r="A29" s="27">
        <v>13</v>
      </c>
      <c r="B29" s="5" t="s">
        <v>116</v>
      </c>
      <c r="C29" s="17" t="s">
        <v>34</v>
      </c>
      <c r="D29" s="20">
        <v>10</v>
      </c>
      <c r="E29" s="6">
        <v>0</v>
      </c>
      <c r="F29" s="6">
        <v>0</v>
      </c>
      <c r="G29" s="6">
        <v>0</v>
      </c>
      <c r="H29" s="38">
        <v>0</v>
      </c>
      <c r="I29" s="6">
        <v>0</v>
      </c>
      <c r="J29" s="6">
        <v>0</v>
      </c>
      <c r="K29" s="6">
        <v>0</v>
      </c>
      <c r="L29" s="8">
        <f>SUM(E29:K29)</f>
        <v>0</v>
      </c>
      <c r="M29" s="7">
        <f>L29/D29*100</f>
        <v>0</v>
      </c>
    </row>
    <row r="30" spans="1:14" ht="15.75" customHeight="1" x14ac:dyDescent="0.25">
      <c r="A30" s="27">
        <v>14</v>
      </c>
      <c r="B30" s="5" t="s">
        <v>103</v>
      </c>
      <c r="C30" s="17" t="s">
        <v>104</v>
      </c>
      <c r="D30" s="20">
        <v>250</v>
      </c>
      <c r="E30" s="6">
        <v>0</v>
      </c>
      <c r="F30" s="6">
        <v>0</v>
      </c>
      <c r="G30" s="6">
        <v>0</v>
      </c>
      <c r="H30" s="38">
        <v>0</v>
      </c>
      <c r="I30" s="6">
        <v>0</v>
      </c>
      <c r="J30" s="6">
        <v>0</v>
      </c>
      <c r="K30" s="6">
        <v>0</v>
      </c>
      <c r="L30" s="8">
        <f>SUM(E30:K30)</f>
        <v>0</v>
      </c>
      <c r="M30" s="7">
        <f>L30/D30*100</f>
        <v>0</v>
      </c>
      <c r="N30" s="1"/>
    </row>
    <row r="31" spans="1:14" ht="15.75" customHeight="1" x14ac:dyDescent="0.25">
      <c r="A31" s="27">
        <v>15</v>
      </c>
      <c r="B31" s="5" t="s">
        <v>47</v>
      </c>
      <c r="C31" s="17" t="s">
        <v>46</v>
      </c>
      <c r="D31" s="20">
        <v>750</v>
      </c>
      <c r="E31" s="6">
        <v>0</v>
      </c>
      <c r="F31" s="6">
        <v>0</v>
      </c>
      <c r="G31" s="6">
        <v>0</v>
      </c>
      <c r="H31" s="38">
        <v>200</v>
      </c>
      <c r="I31" s="6">
        <v>0</v>
      </c>
      <c r="J31" s="6">
        <v>0</v>
      </c>
      <c r="K31" s="6">
        <v>0</v>
      </c>
      <c r="L31" s="8">
        <f t="shared" si="1"/>
        <v>200</v>
      </c>
      <c r="M31" s="7">
        <f t="shared" si="0"/>
        <v>26.666666666666668</v>
      </c>
      <c r="N31" s="1"/>
    </row>
    <row r="32" spans="1:14" ht="15.75" customHeight="1" x14ac:dyDescent="0.25">
      <c r="A32" s="27">
        <v>16</v>
      </c>
      <c r="B32" s="5" t="s">
        <v>48</v>
      </c>
      <c r="C32" s="17" t="s">
        <v>34</v>
      </c>
      <c r="D32" s="20">
        <v>32</v>
      </c>
      <c r="E32" s="6">
        <v>0</v>
      </c>
      <c r="F32" s="6">
        <v>0</v>
      </c>
      <c r="G32" s="6">
        <v>0</v>
      </c>
      <c r="H32" s="38">
        <v>12</v>
      </c>
      <c r="I32" s="6">
        <v>0</v>
      </c>
      <c r="J32" s="6">
        <v>0</v>
      </c>
      <c r="K32" s="6">
        <v>0</v>
      </c>
      <c r="L32" s="8">
        <f t="shared" si="1"/>
        <v>12</v>
      </c>
      <c r="M32" s="7">
        <f t="shared" si="0"/>
        <v>37.5</v>
      </c>
    </row>
    <row r="33" spans="1:13" ht="15.75" customHeight="1" x14ac:dyDescent="0.25">
      <c r="A33" s="27">
        <v>17</v>
      </c>
      <c r="B33" s="5" t="s">
        <v>49</v>
      </c>
      <c r="C33" s="17" t="s">
        <v>46</v>
      </c>
      <c r="D33" s="20">
        <v>12000</v>
      </c>
      <c r="E33" s="6">
        <v>0</v>
      </c>
      <c r="F33" s="6">
        <v>0</v>
      </c>
      <c r="G33" s="6">
        <v>0</v>
      </c>
      <c r="H33" s="21">
        <v>4000</v>
      </c>
      <c r="I33" s="6">
        <v>0</v>
      </c>
      <c r="J33" s="6">
        <v>0</v>
      </c>
      <c r="K33" s="6">
        <v>0</v>
      </c>
      <c r="L33" s="8">
        <f t="shared" si="1"/>
        <v>4000</v>
      </c>
      <c r="M33" s="7">
        <f t="shared" si="0"/>
        <v>33.333333333333329</v>
      </c>
    </row>
    <row r="34" spans="1:13" ht="15.75" customHeight="1" x14ac:dyDescent="0.25">
      <c r="A34" s="27">
        <v>18</v>
      </c>
      <c r="B34" s="5" t="s">
        <v>50</v>
      </c>
      <c r="C34" s="17" t="s">
        <v>51</v>
      </c>
      <c r="D34" s="20">
        <v>17000</v>
      </c>
      <c r="E34" s="6">
        <v>0</v>
      </c>
      <c r="F34" s="6">
        <v>0</v>
      </c>
      <c r="G34" s="6">
        <v>0</v>
      </c>
      <c r="H34" s="21">
        <v>6000</v>
      </c>
      <c r="I34" s="6">
        <v>0</v>
      </c>
      <c r="J34" s="6">
        <v>0</v>
      </c>
      <c r="K34" s="6">
        <v>0</v>
      </c>
      <c r="L34" s="8">
        <f t="shared" si="1"/>
        <v>6000</v>
      </c>
      <c r="M34" s="7">
        <f t="shared" si="0"/>
        <v>35.294117647058826</v>
      </c>
    </row>
    <row r="35" spans="1:13" ht="15.75" hidden="1" customHeight="1" x14ac:dyDescent="0.25">
      <c r="A35" s="27">
        <v>19</v>
      </c>
      <c r="B35" s="5" t="s">
        <v>118</v>
      </c>
      <c r="C35" s="17" t="s">
        <v>34</v>
      </c>
      <c r="D35" s="20">
        <v>70</v>
      </c>
      <c r="E35" s="6">
        <v>0</v>
      </c>
      <c r="F35" s="6">
        <v>0</v>
      </c>
      <c r="G35" s="6">
        <v>0</v>
      </c>
      <c r="H35" s="21">
        <v>0</v>
      </c>
      <c r="I35" s="6">
        <v>0</v>
      </c>
      <c r="J35" s="6">
        <v>0</v>
      </c>
      <c r="K35" s="6">
        <v>0</v>
      </c>
      <c r="L35" s="8">
        <f>SUM(E35:K35)</f>
        <v>0</v>
      </c>
      <c r="M35" s="7">
        <f>L35/D35*100</f>
        <v>0</v>
      </c>
    </row>
    <row r="36" spans="1:13" ht="15.75" hidden="1" customHeight="1" x14ac:dyDescent="0.25">
      <c r="A36" s="27">
        <v>19</v>
      </c>
      <c r="B36" s="5" t="s">
        <v>52</v>
      </c>
      <c r="C36" s="17" t="s">
        <v>34</v>
      </c>
      <c r="D36" s="9">
        <v>20</v>
      </c>
      <c r="E36" s="6">
        <v>0</v>
      </c>
      <c r="F36" s="6">
        <v>0</v>
      </c>
      <c r="G36" s="6">
        <v>0</v>
      </c>
      <c r="H36" s="38">
        <v>0</v>
      </c>
      <c r="I36" s="6">
        <v>0</v>
      </c>
      <c r="J36" s="6">
        <v>0</v>
      </c>
      <c r="K36" s="6">
        <v>0</v>
      </c>
      <c r="L36" s="8">
        <f t="shared" si="1"/>
        <v>0</v>
      </c>
      <c r="M36" s="7">
        <f t="shared" si="0"/>
        <v>0</v>
      </c>
    </row>
    <row r="37" spans="1:13" ht="15.75" customHeight="1" x14ac:dyDescent="0.25">
      <c r="A37" s="27">
        <v>20</v>
      </c>
      <c r="B37" s="5" t="s">
        <v>53</v>
      </c>
      <c r="C37" s="17" t="s">
        <v>34</v>
      </c>
      <c r="D37" s="9">
        <v>100</v>
      </c>
      <c r="E37" s="6">
        <v>0</v>
      </c>
      <c r="F37" s="6">
        <v>0</v>
      </c>
      <c r="G37" s="6">
        <v>0</v>
      </c>
      <c r="H37" s="38">
        <v>30</v>
      </c>
      <c r="I37" s="6">
        <v>0</v>
      </c>
      <c r="J37" s="6">
        <v>0</v>
      </c>
      <c r="K37" s="6">
        <v>0</v>
      </c>
      <c r="L37" s="8">
        <f t="shared" si="1"/>
        <v>30</v>
      </c>
      <c r="M37" s="7">
        <f t="shared" si="0"/>
        <v>30</v>
      </c>
    </row>
    <row r="38" spans="1:13" ht="15.75" customHeight="1" x14ac:dyDescent="0.25">
      <c r="A38" s="27">
        <v>21</v>
      </c>
      <c r="B38" s="5" t="s">
        <v>54</v>
      </c>
      <c r="C38" s="17" t="s">
        <v>34</v>
      </c>
      <c r="D38" s="20">
        <v>100</v>
      </c>
      <c r="E38" s="6">
        <v>0</v>
      </c>
      <c r="F38" s="6">
        <v>0</v>
      </c>
      <c r="G38" s="6">
        <v>0</v>
      </c>
      <c r="H38" s="38">
        <v>10</v>
      </c>
      <c r="I38" s="6">
        <v>0</v>
      </c>
      <c r="J38" s="6">
        <v>0</v>
      </c>
      <c r="K38" s="6">
        <v>0</v>
      </c>
      <c r="L38" s="8">
        <f t="shared" si="1"/>
        <v>10</v>
      </c>
      <c r="M38" s="7">
        <f t="shared" si="0"/>
        <v>10</v>
      </c>
    </row>
    <row r="39" spans="1:13" ht="15.75" x14ac:dyDescent="0.25">
      <c r="A39" s="27">
        <v>22</v>
      </c>
      <c r="B39" s="5" t="s">
        <v>55</v>
      </c>
      <c r="C39" s="17" t="s">
        <v>56</v>
      </c>
      <c r="D39" s="9">
        <v>60</v>
      </c>
      <c r="E39" s="6">
        <v>0</v>
      </c>
      <c r="F39" s="6">
        <v>0</v>
      </c>
      <c r="G39" s="6">
        <v>0</v>
      </c>
      <c r="H39" s="9">
        <v>48</v>
      </c>
      <c r="I39" s="6">
        <v>0</v>
      </c>
      <c r="J39" s="6">
        <v>0</v>
      </c>
      <c r="K39" s="6">
        <v>0</v>
      </c>
      <c r="L39" s="8">
        <f t="shared" si="1"/>
        <v>48</v>
      </c>
      <c r="M39" s="7">
        <f t="shared" si="0"/>
        <v>80</v>
      </c>
    </row>
    <row r="40" spans="1:13" ht="15.75" customHeight="1" x14ac:dyDescent="0.25">
      <c r="A40" s="27">
        <v>23</v>
      </c>
      <c r="B40" s="5" t="s">
        <v>57</v>
      </c>
      <c r="C40" s="17" t="s">
        <v>58</v>
      </c>
      <c r="D40" s="20">
        <v>1750</v>
      </c>
      <c r="E40" s="6">
        <v>0</v>
      </c>
      <c r="F40" s="6">
        <v>0</v>
      </c>
      <c r="G40" s="6">
        <v>0</v>
      </c>
      <c r="H40" s="9">
        <v>1000</v>
      </c>
      <c r="I40" s="6">
        <v>0</v>
      </c>
      <c r="J40" s="6">
        <v>0</v>
      </c>
      <c r="K40" s="6">
        <v>0</v>
      </c>
      <c r="L40" s="8">
        <f t="shared" si="1"/>
        <v>1000</v>
      </c>
      <c r="M40" s="7">
        <f t="shared" si="0"/>
        <v>57.142857142857139</v>
      </c>
    </row>
    <row r="41" spans="1:13" ht="15.75" customHeight="1" x14ac:dyDescent="0.25">
      <c r="A41" s="27">
        <v>24</v>
      </c>
      <c r="B41" s="5" t="s">
        <v>119</v>
      </c>
      <c r="C41" s="17" t="s">
        <v>34</v>
      </c>
      <c r="D41" s="9">
        <v>130</v>
      </c>
      <c r="E41" s="6">
        <v>0</v>
      </c>
      <c r="F41" s="6">
        <v>0</v>
      </c>
      <c r="G41" s="6">
        <v>0</v>
      </c>
      <c r="H41" s="9">
        <v>0</v>
      </c>
      <c r="I41" s="6">
        <v>0</v>
      </c>
      <c r="J41" s="6">
        <v>0</v>
      </c>
      <c r="K41" s="6">
        <v>0</v>
      </c>
      <c r="L41" s="8">
        <f t="shared" si="1"/>
        <v>0</v>
      </c>
      <c r="M41" s="7">
        <f t="shared" si="0"/>
        <v>0</v>
      </c>
    </row>
    <row r="42" spans="1:13" ht="15.75" customHeight="1" x14ac:dyDescent="0.25">
      <c r="A42" s="27">
        <v>25</v>
      </c>
      <c r="B42" s="5" t="s">
        <v>59</v>
      </c>
      <c r="C42" s="17" t="s">
        <v>34</v>
      </c>
      <c r="D42" s="9">
        <v>136</v>
      </c>
      <c r="E42" s="6">
        <v>0</v>
      </c>
      <c r="F42" s="6">
        <v>0</v>
      </c>
      <c r="G42" s="6">
        <v>0</v>
      </c>
      <c r="H42" s="9">
        <v>97</v>
      </c>
      <c r="I42" s="6">
        <v>0</v>
      </c>
      <c r="J42" s="6">
        <v>0</v>
      </c>
      <c r="K42" s="6">
        <v>0</v>
      </c>
      <c r="L42" s="8">
        <f t="shared" si="1"/>
        <v>97</v>
      </c>
      <c r="M42" s="7">
        <f t="shared" si="0"/>
        <v>71.32352941176471</v>
      </c>
    </row>
    <row r="43" spans="1:13" ht="15.75" customHeight="1" x14ac:dyDescent="0.25">
      <c r="A43" s="27">
        <v>26</v>
      </c>
      <c r="B43" s="5" t="s">
        <v>60</v>
      </c>
      <c r="C43" s="17" t="s">
        <v>34</v>
      </c>
      <c r="D43" s="20">
        <v>60</v>
      </c>
      <c r="E43" s="6">
        <v>0</v>
      </c>
      <c r="F43" s="6">
        <v>0</v>
      </c>
      <c r="G43" s="6">
        <v>0</v>
      </c>
      <c r="H43" s="9">
        <v>60</v>
      </c>
      <c r="I43" s="6">
        <v>0</v>
      </c>
      <c r="J43" s="6">
        <v>0</v>
      </c>
      <c r="K43" s="6">
        <v>0</v>
      </c>
      <c r="L43" s="8">
        <f t="shared" si="1"/>
        <v>60</v>
      </c>
      <c r="M43" s="7">
        <f t="shared" si="0"/>
        <v>100</v>
      </c>
    </row>
    <row r="44" spans="1:13" ht="28.5" customHeight="1" x14ac:dyDescent="0.25">
      <c r="A44" s="27">
        <v>27</v>
      </c>
      <c r="B44" s="5" t="s">
        <v>61</v>
      </c>
      <c r="C44" s="17" t="s">
        <v>34</v>
      </c>
      <c r="D44" s="9">
        <v>246</v>
      </c>
      <c r="E44" s="6">
        <v>0</v>
      </c>
      <c r="F44" s="6">
        <v>0</v>
      </c>
      <c r="G44" s="6">
        <v>0</v>
      </c>
      <c r="H44" s="9">
        <v>99</v>
      </c>
      <c r="I44" s="6">
        <v>0</v>
      </c>
      <c r="J44" s="6">
        <v>0</v>
      </c>
      <c r="K44" s="6">
        <v>0</v>
      </c>
      <c r="L44" s="8">
        <f t="shared" si="1"/>
        <v>99</v>
      </c>
      <c r="M44" s="7">
        <f t="shared" si="0"/>
        <v>40.243902439024396</v>
      </c>
    </row>
    <row r="45" spans="1:13" ht="15.75" customHeight="1" x14ac:dyDescent="0.25">
      <c r="A45" s="27">
        <v>28</v>
      </c>
      <c r="B45" s="5" t="s">
        <v>62</v>
      </c>
      <c r="C45" s="17" t="s">
        <v>34</v>
      </c>
      <c r="D45" s="20">
        <v>1620</v>
      </c>
      <c r="E45" s="6">
        <v>0</v>
      </c>
      <c r="F45" s="6">
        <v>0</v>
      </c>
      <c r="G45" s="6">
        <v>0</v>
      </c>
      <c r="H45" s="9">
        <v>600</v>
      </c>
      <c r="I45" s="6">
        <v>0</v>
      </c>
      <c r="J45" s="6">
        <v>0</v>
      </c>
      <c r="K45" s="6">
        <v>0</v>
      </c>
      <c r="L45" s="8">
        <f t="shared" si="1"/>
        <v>600</v>
      </c>
      <c r="M45" s="7">
        <f t="shared" si="0"/>
        <v>37.037037037037038</v>
      </c>
    </row>
    <row r="46" spans="1:13" ht="15.75" customHeight="1" x14ac:dyDescent="0.25">
      <c r="A46" s="27">
        <v>29</v>
      </c>
      <c r="B46" s="5" t="s">
        <v>63</v>
      </c>
      <c r="C46" s="17" t="s">
        <v>34</v>
      </c>
      <c r="D46" s="20">
        <v>180</v>
      </c>
      <c r="E46" s="6">
        <v>0</v>
      </c>
      <c r="F46" s="6">
        <v>0</v>
      </c>
      <c r="G46" s="6">
        <v>0</v>
      </c>
      <c r="H46" s="9">
        <v>80</v>
      </c>
      <c r="I46" s="6">
        <v>0</v>
      </c>
      <c r="J46" s="6">
        <v>0</v>
      </c>
      <c r="K46" s="6">
        <v>0</v>
      </c>
      <c r="L46" s="8">
        <f t="shared" si="1"/>
        <v>80</v>
      </c>
      <c r="M46" s="7">
        <f t="shared" si="0"/>
        <v>44.444444444444443</v>
      </c>
    </row>
    <row r="47" spans="1:13" ht="15.75" customHeight="1" x14ac:dyDescent="0.25">
      <c r="A47" s="27">
        <v>30</v>
      </c>
      <c r="B47" s="5" t="s">
        <v>64</v>
      </c>
      <c r="C47" s="17" t="s">
        <v>56</v>
      </c>
      <c r="D47" s="20">
        <v>1620</v>
      </c>
      <c r="E47" s="6">
        <v>0</v>
      </c>
      <c r="F47" s="6">
        <v>0</v>
      </c>
      <c r="G47" s="6">
        <v>0</v>
      </c>
      <c r="H47" s="9">
        <v>810</v>
      </c>
      <c r="I47" s="6">
        <v>0</v>
      </c>
      <c r="J47" s="6">
        <v>0</v>
      </c>
      <c r="K47" s="6">
        <v>0</v>
      </c>
      <c r="L47" s="8">
        <f t="shared" si="1"/>
        <v>810</v>
      </c>
      <c r="M47" s="7">
        <f t="shared" si="0"/>
        <v>50</v>
      </c>
    </row>
    <row r="48" spans="1:13" ht="15.75" customHeight="1" x14ac:dyDescent="0.25">
      <c r="A48" s="27">
        <v>32</v>
      </c>
      <c r="B48" s="5" t="s">
        <v>65</v>
      </c>
      <c r="C48" s="17" t="s">
        <v>34</v>
      </c>
      <c r="D48" s="20">
        <v>21944</v>
      </c>
      <c r="E48" s="6">
        <v>0</v>
      </c>
      <c r="F48" s="6">
        <v>0</v>
      </c>
      <c r="G48" s="6">
        <v>0</v>
      </c>
      <c r="H48" s="9">
        <v>10500</v>
      </c>
      <c r="I48" s="6">
        <v>0</v>
      </c>
      <c r="J48" s="6">
        <v>0</v>
      </c>
      <c r="K48" s="6">
        <v>0</v>
      </c>
      <c r="L48" s="8">
        <f t="shared" si="1"/>
        <v>10500</v>
      </c>
      <c r="M48" s="7">
        <f t="shared" si="0"/>
        <v>47.849070360918702</v>
      </c>
    </row>
    <row r="49" spans="1:14" ht="15.75" customHeight="1" x14ac:dyDescent="0.25">
      <c r="A49" s="27">
        <v>33</v>
      </c>
      <c r="B49" s="5" t="s">
        <v>66</v>
      </c>
      <c r="C49" s="17" t="s">
        <v>46</v>
      </c>
      <c r="D49" s="20">
        <v>970</v>
      </c>
      <c r="E49" s="6">
        <v>0</v>
      </c>
      <c r="F49" s="6">
        <v>0</v>
      </c>
      <c r="G49" s="6">
        <v>0</v>
      </c>
      <c r="H49" s="9">
        <v>1100</v>
      </c>
      <c r="I49" s="6">
        <v>0</v>
      </c>
      <c r="J49" s="6">
        <v>0</v>
      </c>
      <c r="K49" s="6">
        <v>0</v>
      </c>
      <c r="L49" s="8">
        <f t="shared" si="1"/>
        <v>1100</v>
      </c>
      <c r="M49" s="7">
        <f t="shared" si="0"/>
        <v>113.4020618556701</v>
      </c>
    </row>
    <row r="50" spans="1:14" ht="15.75" customHeight="1" x14ac:dyDescent="0.25">
      <c r="A50" s="27">
        <v>34</v>
      </c>
      <c r="B50" s="5" t="s">
        <v>67</v>
      </c>
      <c r="C50" s="17" t="s">
        <v>46</v>
      </c>
      <c r="D50" s="20">
        <v>390</v>
      </c>
      <c r="E50" s="6">
        <v>0</v>
      </c>
      <c r="F50" s="6">
        <v>0</v>
      </c>
      <c r="G50" s="6">
        <v>0</v>
      </c>
      <c r="H50" s="9">
        <v>300</v>
      </c>
      <c r="I50" s="6">
        <v>0</v>
      </c>
      <c r="J50" s="6">
        <v>0</v>
      </c>
      <c r="K50" s="6">
        <v>0</v>
      </c>
      <c r="L50" s="8">
        <f t="shared" si="1"/>
        <v>300</v>
      </c>
      <c r="M50" s="7">
        <f t="shared" si="0"/>
        <v>76.923076923076934</v>
      </c>
    </row>
    <row r="51" spans="1:14" ht="15.75" customHeight="1" x14ac:dyDescent="0.25">
      <c r="A51" s="27">
        <v>35</v>
      </c>
      <c r="B51" s="5" t="s">
        <v>105</v>
      </c>
      <c r="C51" s="17" t="s">
        <v>104</v>
      </c>
      <c r="D51" s="20">
        <v>10</v>
      </c>
      <c r="E51" s="6">
        <v>0</v>
      </c>
      <c r="F51" s="6">
        <v>0</v>
      </c>
      <c r="G51" s="6">
        <v>0</v>
      </c>
      <c r="H51" s="9">
        <v>0</v>
      </c>
      <c r="I51" s="6">
        <v>0</v>
      </c>
      <c r="J51" s="6">
        <v>10</v>
      </c>
      <c r="K51" s="6">
        <v>0</v>
      </c>
      <c r="L51" s="8">
        <f>SUM(E51:K51)</f>
        <v>10</v>
      </c>
      <c r="M51" s="7">
        <f>L51/D51*100</f>
        <v>100</v>
      </c>
    </row>
    <row r="52" spans="1:14" ht="15.75" customHeight="1" x14ac:dyDescent="0.25">
      <c r="A52" s="27">
        <v>36</v>
      </c>
      <c r="B52" s="5" t="s">
        <v>115</v>
      </c>
      <c r="C52" s="40" t="s">
        <v>46</v>
      </c>
      <c r="D52" s="22">
        <v>424</v>
      </c>
      <c r="E52" s="6">
        <v>0</v>
      </c>
      <c r="F52" s="6">
        <v>0</v>
      </c>
      <c r="G52" s="6">
        <v>0</v>
      </c>
      <c r="H52" s="9">
        <v>50</v>
      </c>
      <c r="I52" s="6">
        <v>0</v>
      </c>
      <c r="J52" s="6">
        <v>0</v>
      </c>
      <c r="K52" s="6">
        <v>0</v>
      </c>
      <c r="L52" s="8">
        <f>SUM(E52:K52)</f>
        <v>50</v>
      </c>
      <c r="M52" s="7">
        <f>L52/D52*100</f>
        <v>11.79245283018868</v>
      </c>
    </row>
    <row r="53" spans="1:14" ht="15.75" hidden="1" customHeight="1" x14ac:dyDescent="0.25">
      <c r="A53" s="27">
        <v>37</v>
      </c>
      <c r="B53" s="5" t="s">
        <v>68</v>
      </c>
      <c r="C53" s="17" t="s">
        <v>34</v>
      </c>
      <c r="D53" s="9">
        <v>504</v>
      </c>
      <c r="E53" s="6">
        <v>0</v>
      </c>
      <c r="F53" s="6">
        <v>0</v>
      </c>
      <c r="G53" s="6">
        <v>0</v>
      </c>
      <c r="H53" s="9">
        <v>0</v>
      </c>
      <c r="I53" s="6">
        <v>0</v>
      </c>
      <c r="J53" s="6">
        <v>0</v>
      </c>
      <c r="K53" s="6">
        <v>0</v>
      </c>
      <c r="L53" s="8">
        <f t="shared" si="1"/>
        <v>0</v>
      </c>
      <c r="M53" s="7">
        <f t="shared" si="0"/>
        <v>0</v>
      </c>
    </row>
    <row r="54" spans="1:14" ht="15.75" customHeight="1" x14ac:dyDescent="0.25">
      <c r="A54" s="27">
        <v>38</v>
      </c>
      <c r="B54" s="5" t="s">
        <v>69</v>
      </c>
      <c r="C54" s="17" t="s">
        <v>42</v>
      </c>
      <c r="D54" s="20">
        <v>3496</v>
      </c>
      <c r="E54" s="6">
        <v>0</v>
      </c>
      <c r="F54" s="6">
        <v>0</v>
      </c>
      <c r="G54" s="6">
        <v>0</v>
      </c>
      <c r="H54" s="9">
        <v>60</v>
      </c>
      <c r="I54" s="6">
        <v>0</v>
      </c>
      <c r="J54" s="6">
        <v>0</v>
      </c>
      <c r="K54" s="6">
        <v>0</v>
      </c>
      <c r="L54" s="8">
        <f t="shared" si="1"/>
        <v>60</v>
      </c>
      <c r="M54" s="7">
        <f t="shared" si="0"/>
        <v>1.7162471395881007</v>
      </c>
    </row>
    <row r="55" spans="1:14" ht="15.75" customHeight="1" x14ac:dyDescent="0.25">
      <c r="A55" s="27">
        <v>39</v>
      </c>
      <c r="B55" s="5" t="s">
        <v>108</v>
      </c>
      <c r="C55" s="17" t="s">
        <v>34</v>
      </c>
      <c r="D55" s="20">
        <v>500</v>
      </c>
      <c r="E55" s="6">
        <v>0</v>
      </c>
      <c r="F55" s="6">
        <v>0</v>
      </c>
      <c r="G55" s="6">
        <v>0</v>
      </c>
      <c r="H55" s="9">
        <v>0</v>
      </c>
      <c r="I55" s="6">
        <v>0</v>
      </c>
      <c r="J55" s="6">
        <v>0</v>
      </c>
      <c r="K55" s="6">
        <v>0</v>
      </c>
      <c r="L55" s="8">
        <f>SUM(E55:K55)</f>
        <v>0</v>
      </c>
      <c r="M55" s="7">
        <f>L55/D55*100</f>
        <v>0</v>
      </c>
      <c r="N55" s="39" t="s">
        <v>111</v>
      </c>
    </row>
    <row r="56" spans="1:14" ht="15.75" customHeight="1" x14ac:dyDescent="0.25">
      <c r="A56" s="27">
        <v>40</v>
      </c>
      <c r="B56" s="5" t="s">
        <v>120</v>
      </c>
      <c r="C56" s="17" t="s">
        <v>34</v>
      </c>
      <c r="D56" s="20">
        <v>1800</v>
      </c>
      <c r="E56" s="6">
        <v>0</v>
      </c>
      <c r="F56" s="6">
        <v>0</v>
      </c>
      <c r="G56" s="6">
        <v>0</v>
      </c>
      <c r="H56" s="9">
        <v>600</v>
      </c>
      <c r="I56" s="6">
        <v>0</v>
      </c>
      <c r="J56" s="6">
        <v>0</v>
      </c>
      <c r="K56" s="6">
        <v>0</v>
      </c>
      <c r="L56" s="8">
        <f t="shared" si="1"/>
        <v>600</v>
      </c>
      <c r="M56" s="7">
        <f t="shared" si="0"/>
        <v>33.333333333333329</v>
      </c>
    </row>
    <row r="57" spans="1:14" ht="15.75" customHeight="1" x14ac:dyDescent="0.25">
      <c r="A57" s="27">
        <v>41</v>
      </c>
      <c r="B57" s="5" t="s">
        <v>70</v>
      </c>
      <c r="C57" s="17" t="s">
        <v>34</v>
      </c>
      <c r="D57" s="20">
        <v>3960</v>
      </c>
      <c r="E57" s="6">
        <v>0</v>
      </c>
      <c r="F57" s="6">
        <v>0</v>
      </c>
      <c r="G57" s="6">
        <v>0</v>
      </c>
      <c r="H57" s="9">
        <v>3200</v>
      </c>
      <c r="I57" s="6">
        <v>0</v>
      </c>
      <c r="J57" s="6">
        <v>0</v>
      </c>
      <c r="K57" s="6">
        <v>0</v>
      </c>
      <c r="L57" s="8">
        <f t="shared" si="1"/>
        <v>3200</v>
      </c>
      <c r="M57" s="7">
        <f t="shared" si="0"/>
        <v>80.808080808080803</v>
      </c>
    </row>
    <row r="58" spans="1:14" ht="15.75" customHeight="1" x14ac:dyDescent="0.25">
      <c r="A58" s="27">
        <v>42</v>
      </c>
      <c r="B58" s="5" t="s">
        <v>109</v>
      </c>
      <c r="C58" s="17" t="s">
        <v>34</v>
      </c>
      <c r="D58" s="20">
        <v>400</v>
      </c>
      <c r="E58" s="6">
        <v>0</v>
      </c>
      <c r="F58" s="6">
        <v>0</v>
      </c>
      <c r="G58" s="6">
        <v>0</v>
      </c>
      <c r="H58" s="9">
        <v>0</v>
      </c>
      <c r="I58" s="6">
        <v>0</v>
      </c>
      <c r="J58" s="6">
        <v>0</v>
      </c>
      <c r="K58" s="6">
        <v>0</v>
      </c>
      <c r="L58" s="8">
        <f>SUM(E58:K58)</f>
        <v>0</v>
      </c>
      <c r="M58" s="7">
        <f>L58/D58*100</f>
        <v>0</v>
      </c>
    </row>
    <row r="59" spans="1:14" ht="15.75" customHeight="1" x14ac:dyDescent="0.25">
      <c r="A59" s="27">
        <v>43</v>
      </c>
      <c r="B59" s="5" t="s">
        <v>110</v>
      </c>
      <c r="C59" s="17" t="s">
        <v>34</v>
      </c>
      <c r="D59" s="20">
        <v>600</v>
      </c>
      <c r="E59" s="6">
        <v>0</v>
      </c>
      <c r="F59" s="6">
        <v>0</v>
      </c>
      <c r="G59" s="6">
        <v>0</v>
      </c>
      <c r="H59" s="9">
        <v>0</v>
      </c>
      <c r="I59" s="6">
        <v>0</v>
      </c>
      <c r="J59" s="6">
        <v>200</v>
      </c>
      <c r="K59" s="6">
        <v>0</v>
      </c>
      <c r="L59" s="8">
        <f t="shared" si="1"/>
        <v>200</v>
      </c>
      <c r="M59" s="7">
        <f t="shared" si="0"/>
        <v>33.333333333333329</v>
      </c>
    </row>
    <row r="60" spans="1:14" ht="15.75" customHeight="1" x14ac:dyDescent="0.25">
      <c r="A60" s="27">
        <v>44</v>
      </c>
      <c r="B60" s="5" t="s">
        <v>121</v>
      </c>
      <c r="C60" s="17" t="s">
        <v>51</v>
      </c>
      <c r="D60" s="22">
        <v>1260</v>
      </c>
      <c r="E60" s="6">
        <v>0</v>
      </c>
      <c r="F60" s="6">
        <v>0</v>
      </c>
      <c r="G60" s="6">
        <v>0</v>
      </c>
      <c r="H60" s="9">
        <v>115</v>
      </c>
      <c r="I60" s="6">
        <v>0</v>
      </c>
      <c r="J60" s="6">
        <v>30</v>
      </c>
      <c r="K60" s="6">
        <v>0</v>
      </c>
      <c r="L60" s="8">
        <f t="shared" si="1"/>
        <v>145</v>
      </c>
      <c r="M60" s="7">
        <f t="shared" si="0"/>
        <v>11.507936507936508</v>
      </c>
    </row>
    <row r="61" spans="1:14" ht="15.75" customHeight="1" x14ac:dyDescent="0.25">
      <c r="A61" s="27">
        <v>45</v>
      </c>
      <c r="B61" s="5" t="s">
        <v>71</v>
      </c>
      <c r="C61" s="17" t="s">
        <v>46</v>
      </c>
      <c r="D61" s="9">
        <v>600</v>
      </c>
      <c r="E61" s="6">
        <v>0</v>
      </c>
      <c r="F61" s="6">
        <v>0</v>
      </c>
      <c r="G61" s="6">
        <v>0</v>
      </c>
      <c r="H61" s="9">
        <v>0</v>
      </c>
      <c r="I61" s="6">
        <v>0</v>
      </c>
      <c r="J61" s="6">
        <v>0</v>
      </c>
      <c r="K61" s="6">
        <v>0</v>
      </c>
      <c r="L61" s="8">
        <f t="shared" si="1"/>
        <v>0</v>
      </c>
      <c r="M61" s="7">
        <f t="shared" si="0"/>
        <v>0</v>
      </c>
    </row>
    <row r="62" spans="1:14" ht="15.75" customHeight="1" x14ac:dyDescent="0.25">
      <c r="A62" s="27">
        <v>46</v>
      </c>
      <c r="B62" s="5" t="s">
        <v>72</v>
      </c>
      <c r="C62" s="17" t="s">
        <v>34</v>
      </c>
      <c r="D62" s="20">
        <v>36</v>
      </c>
      <c r="E62" s="6">
        <v>0</v>
      </c>
      <c r="F62" s="6">
        <v>0</v>
      </c>
      <c r="G62" s="6">
        <v>0</v>
      </c>
      <c r="H62" s="9">
        <v>16</v>
      </c>
      <c r="I62" s="6">
        <v>0</v>
      </c>
      <c r="J62" s="6">
        <v>0</v>
      </c>
      <c r="K62" s="6">
        <v>0</v>
      </c>
      <c r="L62" s="8">
        <f t="shared" si="1"/>
        <v>16</v>
      </c>
      <c r="M62" s="7">
        <f t="shared" si="0"/>
        <v>44.444444444444443</v>
      </c>
    </row>
    <row r="63" spans="1:14" ht="16.5" customHeight="1" x14ac:dyDescent="0.25">
      <c r="A63" s="27">
        <v>47</v>
      </c>
      <c r="B63" s="5" t="s">
        <v>73</v>
      </c>
      <c r="C63" s="17" t="s">
        <v>34</v>
      </c>
      <c r="D63" s="20">
        <v>1200</v>
      </c>
      <c r="E63" s="6">
        <v>0</v>
      </c>
      <c r="F63" s="6">
        <v>0</v>
      </c>
      <c r="G63" s="6">
        <v>0</v>
      </c>
      <c r="H63" s="9">
        <v>875</v>
      </c>
      <c r="I63" s="6">
        <v>0</v>
      </c>
      <c r="J63" s="6">
        <v>0</v>
      </c>
      <c r="K63" s="6">
        <v>0</v>
      </c>
      <c r="L63" s="8">
        <f t="shared" si="1"/>
        <v>875</v>
      </c>
      <c r="M63" s="7">
        <f t="shared" si="0"/>
        <v>72.916666666666657</v>
      </c>
    </row>
    <row r="64" spans="1:14" ht="17.25" customHeight="1" x14ac:dyDescent="0.25">
      <c r="A64" s="27">
        <v>48</v>
      </c>
      <c r="B64" s="18" t="s">
        <v>74</v>
      </c>
      <c r="C64" s="19" t="s">
        <v>46</v>
      </c>
      <c r="D64" s="20">
        <v>325</v>
      </c>
      <c r="E64" s="6">
        <v>0</v>
      </c>
      <c r="F64" s="6">
        <v>0</v>
      </c>
      <c r="G64" s="6">
        <v>0</v>
      </c>
      <c r="H64" s="9">
        <v>300</v>
      </c>
      <c r="I64" s="6">
        <v>0</v>
      </c>
      <c r="J64" s="6">
        <v>0</v>
      </c>
      <c r="K64" s="6">
        <v>0</v>
      </c>
      <c r="L64" s="8">
        <f t="shared" si="1"/>
        <v>300</v>
      </c>
      <c r="M64" s="7">
        <f t="shared" si="0"/>
        <v>92.307692307692307</v>
      </c>
    </row>
    <row r="65" spans="1:14" ht="28.5" customHeight="1" x14ac:dyDescent="0.25">
      <c r="A65" s="27">
        <v>49</v>
      </c>
      <c r="B65" s="18" t="s">
        <v>75</v>
      </c>
      <c r="C65" s="19" t="s">
        <v>46</v>
      </c>
      <c r="D65" s="20">
        <v>10000</v>
      </c>
      <c r="E65" s="6">
        <v>0</v>
      </c>
      <c r="F65" s="6">
        <v>0</v>
      </c>
      <c r="G65" s="6">
        <v>0</v>
      </c>
      <c r="H65" s="9">
        <v>6500</v>
      </c>
      <c r="I65" s="6">
        <v>0</v>
      </c>
      <c r="J65" s="6">
        <v>0</v>
      </c>
      <c r="K65" s="6">
        <v>0</v>
      </c>
      <c r="L65" s="8">
        <f t="shared" si="1"/>
        <v>6500</v>
      </c>
      <c r="M65" s="7">
        <f t="shared" si="0"/>
        <v>65</v>
      </c>
    </row>
    <row r="66" spans="1:14" ht="15" customHeight="1" x14ac:dyDescent="0.25">
      <c r="A66" s="27">
        <v>50</v>
      </c>
      <c r="B66" s="5" t="s">
        <v>93</v>
      </c>
      <c r="C66" s="17" t="s">
        <v>51</v>
      </c>
      <c r="D66" s="23">
        <v>850</v>
      </c>
      <c r="E66" s="6">
        <v>0</v>
      </c>
      <c r="F66" s="6">
        <v>0</v>
      </c>
      <c r="G66" s="6">
        <v>0</v>
      </c>
      <c r="H66" s="9">
        <v>230</v>
      </c>
      <c r="I66" s="6">
        <v>0</v>
      </c>
      <c r="J66" s="6">
        <v>0</v>
      </c>
      <c r="K66" s="6">
        <v>0</v>
      </c>
      <c r="L66" s="8">
        <f t="shared" si="1"/>
        <v>230</v>
      </c>
      <c r="M66" s="7">
        <f t="shared" si="0"/>
        <v>27.058823529411764</v>
      </c>
    </row>
    <row r="67" spans="1:14" ht="15" hidden="1" customHeight="1" x14ac:dyDescent="0.25">
      <c r="A67" s="27">
        <v>51</v>
      </c>
      <c r="B67" s="5" t="s">
        <v>94</v>
      </c>
      <c r="C67" s="17" t="s">
        <v>51</v>
      </c>
      <c r="D67" s="23">
        <v>90</v>
      </c>
      <c r="E67" s="6">
        <v>0</v>
      </c>
      <c r="F67" s="6">
        <v>0</v>
      </c>
      <c r="G67" s="6">
        <v>0</v>
      </c>
      <c r="H67" s="9">
        <v>0</v>
      </c>
      <c r="I67" s="6">
        <v>0</v>
      </c>
      <c r="J67" s="6">
        <v>0</v>
      </c>
      <c r="K67" s="6">
        <v>0</v>
      </c>
      <c r="L67" s="8">
        <f t="shared" si="1"/>
        <v>0</v>
      </c>
      <c r="M67" s="7">
        <f>L67/D67*100</f>
        <v>0</v>
      </c>
    </row>
    <row r="68" spans="1:14" ht="29.25" customHeight="1" x14ac:dyDescent="0.25">
      <c r="A68" s="27">
        <v>53</v>
      </c>
      <c r="B68" s="5" t="s">
        <v>100</v>
      </c>
      <c r="C68" s="17" t="s">
        <v>76</v>
      </c>
      <c r="D68" s="20">
        <v>1860</v>
      </c>
      <c r="E68" s="6">
        <v>0</v>
      </c>
      <c r="F68" s="6">
        <v>0</v>
      </c>
      <c r="G68" s="6">
        <v>0</v>
      </c>
      <c r="H68" s="9">
        <v>965</v>
      </c>
      <c r="I68" s="6">
        <v>0</v>
      </c>
      <c r="J68" s="6">
        <v>0</v>
      </c>
      <c r="K68" s="6">
        <v>0</v>
      </c>
      <c r="L68" s="8">
        <f t="shared" si="1"/>
        <v>965</v>
      </c>
      <c r="M68" s="7">
        <f>L68/D68*100</f>
        <v>51.881720430107528</v>
      </c>
    </row>
    <row r="69" spans="1:14" ht="15.75" customHeight="1" x14ac:dyDescent="0.25">
      <c r="A69" s="27">
        <v>54</v>
      </c>
      <c r="B69" s="5" t="s">
        <v>77</v>
      </c>
      <c r="C69" s="17" t="s">
        <v>76</v>
      </c>
      <c r="D69" s="20">
        <v>7800</v>
      </c>
      <c r="E69" s="6">
        <v>0</v>
      </c>
      <c r="F69" s="6">
        <v>0</v>
      </c>
      <c r="G69" s="6">
        <v>0</v>
      </c>
      <c r="H69" s="9">
        <v>0</v>
      </c>
      <c r="I69" s="6">
        <v>0</v>
      </c>
      <c r="J69" s="6">
        <v>0</v>
      </c>
      <c r="K69" s="6">
        <v>0</v>
      </c>
      <c r="L69" s="8">
        <f t="shared" si="1"/>
        <v>0</v>
      </c>
      <c r="M69" s="7">
        <f>L69/D69*100</f>
        <v>0</v>
      </c>
    </row>
    <row r="70" spans="1:14" ht="15.75" customHeight="1" x14ac:dyDescent="0.25">
      <c r="A70" s="27">
        <v>55</v>
      </c>
      <c r="B70" s="18" t="s">
        <v>78</v>
      </c>
      <c r="C70" s="19" t="s">
        <v>76</v>
      </c>
      <c r="D70" s="20">
        <v>15840</v>
      </c>
      <c r="E70" s="6">
        <v>0</v>
      </c>
      <c r="F70" s="6">
        <v>0</v>
      </c>
      <c r="G70" s="6">
        <v>0</v>
      </c>
      <c r="H70" s="9">
        <v>2500</v>
      </c>
      <c r="I70" s="6">
        <v>0</v>
      </c>
      <c r="J70" s="6">
        <v>0</v>
      </c>
      <c r="K70" s="6">
        <v>0</v>
      </c>
      <c r="L70" s="8">
        <f t="shared" si="1"/>
        <v>2500</v>
      </c>
      <c r="M70" s="7">
        <f>L70/D70*100</f>
        <v>15.782828282828282</v>
      </c>
    </row>
    <row r="71" spans="1:14" ht="15.75" customHeight="1" x14ac:dyDescent="0.25">
      <c r="A71" s="27">
        <v>56</v>
      </c>
      <c r="B71" s="5" t="s">
        <v>79</v>
      </c>
      <c r="C71" s="17" t="s">
        <v>76</v>
      </c>
      <c r="D71" s="20">
        <v>66120</v>
      </c>
      <c r="E71" s="6">
        <v>0</v>
      </c>
      <c r="F71" s="6">
        <v>0</v>
      </c>
      <c r="G71" s="6">
        <v>0</v>
      </c>
      <c r="H71" s="9">
        <v>5100</v>
      </c>
      <c r="I71" s="6">
        <v>0</v>
      </c>
      <c r="J71" s="6">
        <v>0</v>
      </c>
      <c r="K71" s="6">
        <v>0</v>
      </c>
      <c r="L71" s="8">
        <f t="shared" si="1"/>
        <v>5100</v>
      </c>
      <c r="M71" s="7">
        <f t="shared" ref="M71:M81" si="2">L71/D71*100</f>
        <v>7.7132486388384756</v>
      </c>
    </row>
    <row r="72" spans="1:14" ht="15.75" customHeight="1" x14ac:dyDescent="0.25">
      <c r="A72" s="27">
        <v>57</v>
      </c>
      <c r="B72" s="5" t="s">
        <v>80</v>
      </c>
      <c r="C72" s="17" t="s">
        <v>76</v>
      </c>
      <c r="D72" s="20">
        <v>1200</v>
      </c>
      <c r="E72" s="6">
        <v>0</v>
      </c>
      <c r="F72" s="6">
        <v>0</v>
      </c>
      <c r="G72" s="6">
        <v>0</v>
      </c>
      <c r="H72" s="9">
        <v>950</v>
      </c>
      <c r="I72" s="6">
        <v>0</v>
      </c>
      <c r="J72" s="6">
        <v>0</v>
      </c>
      <c r="K72" s="6">
        <v>0</v>
      </c>
      <c r="L72" s="8">
        <f t="shared" si="1"/>
        <v>950</v>
      </c>
      <c r="M72" s="7">
        <f t="shared" si="2"/>
        <v>79.166666666666657</v>
      </c>
    </row>
    <row r="73" spans="1:14" ht="15.75" customHeight="1" x14ac:dyDescent="0.25">
      <c r="A73" s="27">
        <v>58</v>
      </c>
      <c r="B73" s="5" t="s">
        <v>107</v>
      </c>
      <c r="C73" s="17" t="s">
        <v>46</v>
      </c>
      <c r="D73" s="20">
        <v>2000</v>
      </c>
      <c r="E73" s="6">
        <v>0</v>
      </c>
      <c r="F73" s="6">
        <v>0</v>
      </c>
      <c r="G73" s="6">
        <v>0</v>
      </c>
      <c r="H73" s="9">
        <v>0</v>
      </c>
      <c r="I73" s="6">
        <v>0</v>
      </c>
      <c r="J73" s="6">
        <v>800</v>
      </c>
      <c r="K73" s="6">
        <v>0</v>
      </c>
      <c r="L73" s="8">
        <f t="shared" si="1"/>
        <v>800</v>
      </c>
      <c r="M73" s="7">
        <f t="shared" si="2"/>
        <v>40</v>
      </c>
      <c r="N73" s="39" t="s">
        <v>111</v>
      </c>
    </row>
    <row r="74" spans="1:14" ht="15.75" customHeight="1" x14ac:dyDescent="0.25">
      <c r="A74" s="27">
        <v>59</v>
      </c>
      <c r="B74" s="5" t="s">
        <v>81</v>
      </c>
      <c r="C74" s="17" t="s">
        <v>34</v>
      </c>
      <c r="D74" s="20">
        <v>20</v>
      </c>
      <c r="E74" s="6">
        <v>0</v>
      </c>
      <c r="F74" s="6">
        <v>0</v>
      </c>
      <c r="G74" s="6">
        <v>0</v>
      </c>
      <c r="H74" s="9">
        <v>0</v>
      </c>
      <c r="I74" s="6">
        <v>0</v>
      </c>
      <c r="J74" s="6">
        <v>0</v>
      </c>
      <c r="K74" s="6">
        <v>0</v>
      </c>
      <c r="L74" s="8">
        <f t="shared" ref="L74:L89" si="3">SUM(E74:K74)</f>
        <v>0</v>
      </c>
      <c r="M74" s="7">
        <f t="shared" si="2"/>
        <v>0</v>
      </c>
    </row>
    <row r="75" spans="1:14" ht="15.75" customHeight="1" x14ac:dyDescent="0.25">
      <c r="A75" s="27">
        <v>60</v>
      </c>
      <c r="B75" s="5" t="s">
        <v>82</v>
      </c>
      <c r="C75" s="17" t="s">
        <v>34</v>
      </c>
      <c r="D75" s="20">
        <v>4800</v>
      </c>
      <c r="E75" s="6">
        <v>0</v>
      </c>
      <c r="F75" s="6">
        <v>0</v>
      </c>
      <c r="G75" s="6">
        <v>0</v>
      </c>
      <c r="H75" s="9">
        <v>1130</v>
      </c>
      <c r="I75" s="6">
        <v>0</v>
      </c>
      <c r="J75" s="6">
        <v>0</v>
      </c>
      <c r="K75" s="6">
        <v>0</v>
      </c>
      <c r="L75" s="8">
        <f t="shared" si="3"/>
        <v>1130</v>
      </c>
      <c r="M75" s="7">
        <f t="shared" si="2"/>
        <v>23.541666666666668</v>
      </c>
    </row>
    <row r="76" spans="1:14" ht="16.5" customHeight="1" x14ac:dyDescent="0.25">
      <c r="A76" s="27">
        <v>61</v>
      </c>
      <c r="B76" s="5" t="s">
        <v>101</v>
      </c>
      <c r="C76" s="17" t="s">
        <v>34</v>
      </c>
      <c r="D76" s="20">
        <v>20</v>
      </c>
      <c r="E76" s="6">
        <v>0</v>
      </c>
      <c r="F76" s="6">
        <v>0</v>
      </c>
      <c r="G76" s="6">
        <v>0</v>
      </c>
      <c r="H76" s="9">
        <v>0</v>
      </c>
      <c r="I76" s="6">
        <v>0</v>
      </c>
      <c r="J76" s="6">
        <v>0</v>
      </c>
      <c r="K76" s="6">
        <v>0</v>
      </c>
      <c r="L76" s="8">
        <f t="shared" si="3"/>
        <v>0</v>
      </c>
      <c r="M76" s="7">
        <f t="shared" si="2"/>
        <v>0</v>
      </c>
    </row>
    <row r="77" spans="1:14" ht="15.75" customHeight="1" x14ac:dyDescent="0.25">
      <c r="A77" s="27">
        <v>62</v>
      </c>
      <c r="B77" s="5" t="s">
        <v>83</v>
      </c>
      <c r="C77" s="17" t="s">
        <v>46</v>
      </c>
      <c r="D77" s="20">
        <v>1000</v>
      </c>
      <c r="E77" s="6">
        <v>0</v>
      </c>
      <c r="F77" s="6">
        <v>0</v>
      </c>
      <c r="G77" s="6">
        <v>0</v>
      </c>
      <c r="H77" s="9">
        <v>1000</v>
      </c>
      <c r="I77" s="6">
        <v>0</v>
      </c>
      <c r="J77" s="6">
        <v>0</v>
      </c>
      <c r="K77" s="6">
        <v>0</v>
      </c>
      <c r="L77" s="8">
        <f t="shared" si="3"/>
        <v>1000</v>
      </c>
      <c r="M77" s="7">
        <f t="shared" si="2"/>
        <v>100</v>
      </c>
    </row>
    <row r="78" spans="1:14" ht="15.75" customHeight="1" x14ac:dyDescent="0.25">
      <c r="A78" s="27">
        <v>63</v>
      </c>
      <c r="B78" s="5" t="s">
        <v>123</v>
      </c>
      <c r="C78" s="17" t="s">
        <v>46</v>
      </c>
      <c r="D78" s="20">
        <v>100</v>
      </c>
      <c r="E78" s="6">
        <v>0</v>
      </c>
      <c r="F78" s="6">
        <v>0</v>
      </c>
      <c r="G78" s="6">
        <v>0</v>
      </c>
      <c r="H78" s="9">
        <v>40</v>
      </c>
      <c r="I78" s="6">
        <v>0</v>
      </c>
      <c r="J78" s="6">
        <v>0</v>
      </c>
      <c r="K78" s="6">
        <v>0</v>
      </c>
      <c r="L78" s="8">
        <f t="shared" si="3"/>
        <v>40</v>
      </c>
      <c r="M78" s="7">
        <f t="shared" si="2"/>
        <v>40</v>
      </c>
    </row>
    <row r="79" spans="1:14" ht="15.75" customHeight="1" x14ac:dyDescent="0.25">
      <c r="A79" s="27">
        <v>64</v>
      </c>
      <c r="B79" s="5" t="s">
        <v>84</v>
      </c>
      <c r="C79" s="26" t="s">
        <v>34</v>
      </c>
      <c r="D79" s="9">
        <v>60</v>
      </c>
      <c r="E79" s="6">
        <v>0</v>
      </c>
      <c r="F79" s="6">
        <v>0</v>
      </c>
      <c r="G79" s="6">
        <v>0</v>
      </c>
      <c r="H79" s="9">
        <v>22</v>
      </c>
      <c r="I79" s="6">
        <v>0</v>
      </c>
      <c r="J79" s="6">
        <v>0</v>
      </c>
      <c r="K79" s="6">
        <v>0</v>
      </c>
      <c r="L79" s="8">
        <f t="shared" si="3"/>
        <v>22</v>
      </c>
      <c r="M79" s="7">
        <f t="shared" si="2"/>
        <v>36.666666666666664</v>
      </c>
    </row>
    <row r="80" spans="1:14" ht="14.25" customHeight="1" x14ac:dyDescent="0.25">
      <c r="A80" s="27">
        <v>65</v>
      </c>
      <c r="B80" s="5" t="s">
        <v>106</v>
      </c>
      <c r="C80" s="26" t="s">
        <v>104</v>
      </c>
      <c r="D80" s="9">
        <v>20</v>
      </c>
      <c r="E80" s="6">
        <v>0</v>
      </c>
      <c r="F80" s="6">
        <v>0</v>
      </c>
      <c r="G80" s="6">
        <v>0</v>
      </c>
      <c r="H80" s="9">
        <v>0</v>
      </c>
      <c r="I80" s="6">
        <v>0</v>
      </c>
      <c r="J80" s="6">
        <v>20</v>
      </c>
      <c r="K80" s="6">
        <v>0</v>
      </c>
      <c r="L80" s="8">
        <f>SUM(E80:K80)</f>
        <v>20</v>
      </c>
      <c r="M80" s="7">
        <f>L80/D80*100</f>
        <v>100</v>
      </c>
    </row>
    <row r="81" spans="1:13" ht="17.25" customHeight="1" x14ac:dyDescent="0.25">
      <c r="A81" s="27">
        <v>66</v>
      </c>
      <c r="B81" s="5" t="s">
        <v>85</v>
      </c>
      <c r="C81" s="26" t="s">
        <v>34</v>
      </c>
      <c r="D81" s="20">
        <v>888</v>
      </c>
      <c r="E81" s="6">
        <v>0</v>
      </c>
      <c r="F81" s="6">
        <v>0</v>
      </c>
      <c r="G81" s="6">
        <v>0</v>
      </c>
      <c r="H81" s="9">
        <v>245</v>
      </c>
      <c r="I81" s="6">
        <v>0</v>
      </c>
      <c r="J81" s="6">
        <v>0</v>
      </c>
      <c r="K81" s="6">
        <v>0</v>
      </c>
      <c r="L81" s="8">
        <f t="shared" si="3"/>
        <v>245</v>
      </c>
      <c r="M81" s="7">
        <f t="shared" si="2"/>
        <v>27.59009009009009</v>
      </c>
    </row>
    <row r="82" spans="1:13" ht="15.75" customHeight="1" x14ac:dyDescent="0.25">
      <c r="A82" s="27">
        <v>67</v>
      </c>
      <c r="B82" s="5" t="s">
        <v>86</v>
      </c>
      <c r="C82" s="26" t="s">
        <v>34</v>
      </c>
      <c r="D82" s="20">
        <v>2700</v>
      </c>
      <c r="E82" s="6">
        <v>0</v>
      </c>
      <c r="F82" s="6">
        <v>0</v>
      </c>
      <c r="G82" s="6">
        <v>0</v>
      </c>
      <c r="H82" s="9">
        <v>520</v>
      </c>
      <c r="I82" s="6">
        <v>0</v>
      </c>
      <c r="J82" s="6">
        <v>0</v>
      </c>
      <c r="K82" s="6">
        <v>0</v>
      </c>
      <c r="L82" s="8">
        <f t="shared" si="3"/>
        <v>520</v>
      </c>
      <c r="M82" s="7">
        <f>L82/D82*100</f>
        <v>19.25925925925926</v>
      </c>
    </row>
    <row r="83" spans="1:13" ht="15.75" customHeight="1" x14ac:dyDescent="0.25">
      <c r="A83" s="27">
        <v>68</v>
      </c>
      <c r="B83" s="5" t="s">
        <v>112</v>
      </c>
      <c r="C83" s="26" t="s">
        <v>46</v>
      </c>
      <c r="D83" s="20">
        <v>1200</v>
      </c>
      <c r="E83" s="6">
        <v>0</v>
      </c>
      <c r="F83" s="6">
        <v>0</v>
      </c>
      <c r="G83" s="6">
        <v>355</v>
      </c>
      <c r="H83" s="9">
        <v>0</v>
      </c>
      <c r="I83" s="6">
        <v>0</v>
      </c>
      <c r="J83" s="6">
        <v>919</v>
      </c>
      <c r="K83" s="6">
        <v>0</v>
      </c>
      <c r="L83" s="8">
        <f>SUM(E83:K83)</f>
        <v>1274</v>
      </c>
      <c r="M83" s="7">
        <f>L83/D83*100</f>
        <v>106.16666666666667</v>
      </c>
    </row>
    <row r="84" spans="1:13" ht="14.25" customHeight="1" x14ac:dyDescent="0.25">
      <c r="A84" s="27">
        <v>69</v>
      </c>
      <c r="B84" s="5" t="s">
        <v>87</v>
      </c>
      <c r="C84" s="26" t="s">
        <v>34</v>
      </c>
      <c r="D84" s="20">
        <v>1860</v>
      </c>
      <c r="E84" s="6">
        <v>0</v>
      </c>
      <c r="F84" s="6">
        <v>0</v>
      </c>
      <c r="G84" s="6">
        <v>0</v>
      </c>
      <c r="H84" s="9">
        <v>800</v>
      </c>
      <c r="I84" s="6">
        <v>0</v>
      </c>
      <c r="J84" s="6">
        <v>0</v>
      </c>
      <c r="K84" s="6">
        <v>0</v>
      </c>
      <c r="L84" s="8">
        <f t="shared" si="3"/>
        <v>800</v>
      </c>
      <c r="M84" s="7">
        <f t="shared" ref="M84:M89" si="4">L84/D84*100</f>
        <v>43.01075268817204</v>
      </c>
    </row>
    <row r="85" spans="1:13" ht="15.75" x14ac:dyDescent="0.25">
      <c r="A85" s="27">
        <v>70</v>
      </c>
      <c r="B85" s="5" t="s">
        <v>88</v>
      </c>
      <c r="C85" s="26" t="s">
        <v>34</v>
      </c>
      <c r="D85" s="20">
        <v>30</v>
      </c>
      <c r="E85" s="6">
        <v>0</v>
      </c>
      <c r="F85" s="6">
        <v>0</v>
      </c>
      <c r="G85" s="6">
        <v>0</v>
      </c>
      <c r="H85" s="9">
        <v>30</v>
      </c>
      <c r="I85" s="6">
        <v>0</v>
      </c>
      <c r="J85" s="6">
        <v>0</v>
      </c>
      <c r="K85" s="6">
        <v>0</v>
      </c>
      <c r="L85" s="8">
        <f t="shared" si="3"/>
        <v>30</v>
      </c>
      <c r="M85" s="7">
        <f t="shared" si="4"/>
        <v>100</v>
      </c>
    </row>
    <row r="86" spans="1:13" ht="17.25" customHeight="1" x14ac:dyDescent="0.25">
      <c r="A86" s="27">
        <v>71</v>
      </c>
      <c r="B86" s="5" t="s">
        <v>89</v>
      </c>
      <c r="C86" s="26" t="s">
        <v>34</v>
      </c>
      <c r="D86" s="20">
        <v>15720</v>
      </c>
      <c r="E86" s="6">
        <v>0</v>
      </c>
      <c r="F86" s="6">
        <v>0</v>
      </c>
      <c r="G86" s="6">
        <v>0</v>
      </c>
      <c r="H86" s="9">
        <v>5000</v>
      </c>
      <c r="I86" s="6">
        <v>0</v>
      </c>
      <c r="J86" s="6">
        <v>0</v>
      </c>
      <c r="K86" s="6">
        <v>0</v>
      </c>
      <c r="L86" s="8">
        <f t="shared" si="3"/>
        <v>5000</v>
      </c>
      <c r="M86" s="7">
        <f t="shared" si="4"/>
        <v>31.806615776081426</v>
      </c>
    </row>
    <row r="87" spans="1:13" ht="15.75" x14ac:dyDescent="0.25">
      <c r="A87" s="27">
        <v>72</v>
      </c>
      <c r="B87" s="5" t="s">
        <v>90</v>
      </c>
      <c r="C87" s="26" t="s">
        <v>34</v>
      </c>
      <c r="D87" s="20">
        <v>8400</v>
      </c>
      <c r="E87" s="6">
        <v>0</v>
      </c>
      <c r="F87" s="6">
        <v>0</v>
      </c>
      <c r="G87" s="6">
        <v>0</v>
      </c>
      <c r="H87" s="9">
        <v>3000</v>
      </c>
      <c r="I87" s="6">
        <v>0</v>
      </c>
      <c r="J87" s="6">
        <v>0</v>
      </c>
      <c r="K87" s="6">
        <v>0</v>
      </c>
      <c r="L87" s="8">
        <f t="shared" si="3"/>
        <v>3000</v>
      </c>
      <c r="M87" s="7">
        <f t="shared" si="4"/>
        <v>35.714285714285715</v>
      </c>
    </row>
    <row r="88" spans="1:13" ht="14.25" customHeight="1" x14ac:dyDescent="0.25">
      <c r="A88" s="27">
        <v>73</v>
      </c>
      <c r="B88" s="5" t="s">
        <v>91</v>
      </c>
      <c r="C88" s="26" t="s">
        <v>34</v>
      </c>
      <c r="D88" s="20">
        <v>2520</v>
      </c>
      <c r="E88" s="6">
        <v>0</v>
      </c>
      <c r="F88" s="6">
        <v>0</v>
      </c>
      <c r="G88" s="6">
        <v>0</v>
      </c>
      <c r="H88" s="9">
        <v>600</v>
      </c>
      <c r="I88" s="6">
        <v>0</v>
      </c>
      <c r="J88" s="6">
        <v>0</v>
      </c>
      <c r="K88" s="6">
        <v>0</v>
      </c>
      <c r="L88" s="8">
        <f t="shared" si="3"/>
        <v>600</v>
      </c>
      <c r="M88" s="7">
        <f t="shared" si="4"/>
        <v>23.809523809523807</v>
      </c>
    </row>
    <row r="89" spans="1:13" ht="15.75" x14ac:dyDescent="0.25">
      <c r="A89" s="27">
        <v>74</v>
      </c>
      <c r="B89" s="5" t="s">
        <v>92</v>
      </c>
      <c r="C89" s="26" t="s">
        <v>34</v>
      </c>
      <c r="D89" s="20">
        <v>15840</v>
      </c>
      <c r="E89" s="6">
        <v>0</v>
      </c>
      <c r="F89" s="6">
        <v>0</v>
      </c>
      <c r="G89" s="6">
        <v>0</v>
      </c>
      <c r="H89" s="9">
        <v>2400</v>
      </c>
      <c r="I89" s="6">
        <v>0</v>
      </c>
      <c r="J89" s="6">
        <v>0</v>
      </c>
      <c r="K89" s="6">
        <v>0</v>
      </c>
      <c r="L89" s="8">
        <f t="shared" si="3"/>
        <v>2400</v>
      </c>
      <c r="M89" s="7">
        <f t="shared" si="4"/>
        <v>15.151515151515152</v>
      </c>
    </row>
    <row r="90" spans="1:13" ht="15" customHeight="1" x14ac:dyDescent="0.25">
      <c r="B90" s="3" t="s">
        <v>36</v>
      </c>
      <c r="C90" s="49"/>
    </row>
    <row r="91" spans="1:13" ht="5.25" customHeight="1" x14ac:dyDescent="0.25"/>
    <row r="92" spans="1:13" ht="12" customHeight="1" x14ac:dyDescent="0.25">
      <c r="B92" s="39" t="s">
        <v>37</v>
      </c>
      <c r="C92" s="49"/>
    </row>
    <row r="93" spans="1:13" ht="15" customHeight="1" x14ac:dyDescent="0.25">
      <c r="A93" s="39" t="s">
        <v>38</v>
      </c>
    </row>
  </sheetData>
  <mergeCells count="4">
    <mergeCell ref="A6:D6"/>
    <mergeCell ref="E11:E16"/>
    <mergeCell ref="F13:F16"/>
    <mergeCell ref="G11:K11"/>
  </mergeCells>
  <pageMargins left="0.54" right="0" top="0" bottom="0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admin</cp:lastModifiedBy>
  <cp:lastPrinted>2019-07-09T04:40:43Z</cp:lastPrinted>
  <dcterms:created xsi:type="dcterms:W3CDTF">2015-06-26T07:55:44Z</dcterms:created>
  <dcterms:modified xsi:type="dcterms:W3CDTF">2019-07-09T04:41:08Z</dcterms:modified>
</cp:coreProperties>
</file>